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tru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<sst xmlns="http://schemas.openxmlformats.org/spreadsheetml/2006/main" count="139" uniqueCount="72">
  <si>
    <t xml:space="preserve">ПРИЛОЖЕНИЕ  №9</t>
  </si>
  <si>
    <t xml:space="preserve">к решению Совета  муниципального</t>
  </si>
  <si>
    <t xml:space="preserve">образования Северский район</t>
  </si>
  <si>
    <t xml:space="preserve">от _______________  №___</t>
  </si>
  <si>
    <t xml:space="preserve">Распределение бюджетных ассигнований по разделам и подразделам классификации расходов бюджетов на 2024 и 2025 годы</t>
  </si>
  <si>
    <t xml:space="preserve">Наименование</t>
  </si>
  <si>
    <t xml:space="preserve">РЗ</t>
  </si>
  <si>
    <t xml:space="preserve">ПР</t>
  </si>
  <si>
    <t xml:space="preserve">Сумма</t>
  </si>
  <si>
    <t xml:space="preserve">2024 год</t>
  </si>
  <si>
    <t xml:space="preserve">2025 год</t>
  </si>
  <si>
    <t xml:space="preserve">ВСЕГО</t>
  </si>
  <si>
    <t xml:space="preserve">в том числе</t>
  </si>
  <si>
    <t xml:space="preserve">Общегосударственные вопросы</t>
  </si>
  <si>
    <t xml:space="preserve">01</t>
  </si>
  <si>
    <t xml:space="preserve">00</t>
  </si>
  <si>
    <t xml:space="preserve">Функционирование высшего должностного лица муниципального образования </t>
  </si>
  <si>
    <t xml:space="preserve">02</t>
  </si>
  <si>
    <t xml:space="preserve">Функционирование законодательных (представительных) органов государственной власти и местного самоуправления</t>
  </si>
  <si>
    <t xml:space="preserve">03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</si>
  <si>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</si>
  <si>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04</t>
  </si>
  <si>
    <t xml:space="preserve">Судебная система</t>
  </si>
  <si>
    <t xml:space="preserve">05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</si>
  <si>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</si>
  <si>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</si>
  <si>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Обеспечение проведения выборов и референдумов</t>
  </si>
  <si>
    <t xml:space="preserve">07</t>
  </si>
  <si>
    <t xml:space="preserve">Резервные фонды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</si>
  <si>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</si>
  <si>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</si>
  <si>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подготовка экономики</t>
  </si>
  <si>
    <t xml:space="preserve">Национальная безопасность и правоохранительная деятельность</t>
  </si>
  <si>
    <t xml:space="preserve">Гражданская оборона</t>
  </si>
  <si>
    <t xml:space="preserve">09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</si>
  <si>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</si>
  <si>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</si>
  <si>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Другие вопросы в области национальной безопасности и правоохранительной деятельности</t>
  </si>
  <si>
    <t xml:space="preserve">Национальная экономика</t>
  </si>
  <si>
    <t xml:space="preserve">Сельское хозяйство и рыболовство</t>
  </si>
  <si>
    <t xml:space="preserve">Транспорт</t>
  </si>
  <si>
    <t xml:space="preserve">08</t>
  </si>
  <si>
    <t xml:space="preserve">Дорожное хозяйство (дорожные фонды)</t>
  </si>
  <si>
    <t xml:space="preserve">Связь и информатика</t>
  </si>
  <si>
    <t xml:space="preserve">Другие вопросы в области национальной экономики</t>
  </si>
  <si>
    <t xml:space="preserve">Жилищное и коммунальное хозяйство </t>
  </si>
  <si>
    <t xml:space="preserve">Коммунальное хозяйство</t>
  </si>
  <si>
    <t xml:space="preserve">Благоустройство</t>
  </si>
  <si>
    <t xml:space="preserve">Образование</t>
  </si>
  <si>
    <t xml:space="preserve">Дошкольное образование</t>
  </si>
  <si>
    <t xml:space="preserve">Общее образование</t>
  </si>
  <si>
    <t xml:space="preserve">Дополнительное образование детей</t>
  </si>
  <si>
    <t xml:space="preserve">Профессиональная подготовка, переподготовка и повышение квалификации</t>
  </si>
  <si>
    <t xml:space="preserve">Молодежная политика </t>
  </si>
  <si>
    <t xml:space="preserve">Другие вопросы в области образования</t>
  </si>
  <si>
    <t xml:space="preserve">Культура и кинематография</t>
  </si>
  <si>
    <t xml:space="preserve">Культура</t>
  </si>
  <si>
    <t xml:space="preserve">Другие вопросы в области культуры, кинематографии </t>
  </si>
  <si>
    <t xml:space="preserve">Социальная политика</t>
  </si>
  <si>
    <t xml:space="preserve">Пенсионное обеспечение</t>
  </si>
  <si>
    <t xml:space="preserve">Социальное обеспечение населения</t>
  </si>
  <si>
    <t xml:space="preserve">Охрана семьи и детства</t>
  </si>
  <si>
    <t xml:space="preserve">Другие вопросы в области социальной политики</t>
  </si>
  <si>
    <t xml:space="preserve">Физическая культура и спорт</t>
  </si>
  <si>
    <t xml:space="preserve">Физическая культура</t>
  </si>
  <si>
    <t xml:space="preserve">Массовый спорт</t>
  </si>
  <si>
    <t xml:space="preserve">Другие вопросы в области физической культуры и спорта</t>
  </si>
  <si>
    <t xml:space="preserve">Обслуживание государственного и муниципального долга </t>
  </si>
  <si>
    <t xml:space="preserve">Обслуживание внутреннего государственного и муниципального долга</t>
  </si>
  <si>
    <t xml:space="preserve"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</si>
  <si>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</t>
  </si>
  <si>
    <t xml:space="preserve">Условно утвержденные расходы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</si>
</sst>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.0"/>
    <numFmt numFmtId="167" formatCode="#,##0.0"/>
    <numFmt numFmtId="168" formatCode="@"/>
  </numFmts>
  <fonts count="13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2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2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J1048576"/>
  <sheetViews>
    <sheetView showFormulas="false" showGridLines="true" showRowColHeaders="true" showZeros="true" rightToLeft="false" tabSelected="true" showOutlineSymbols="true" defaultGridColor="true" view="pageBreakPreview" topLeftCell="A55" colorId="64" zoomScale="100" zoomScaleNormal="100" zoomScalePageLayoutView="100" workbookViewId="0">
      <selection pane="topLeft" activeCell="A66" activeCellId="0" sqref="65:66"/>
    </sheetView>
  </sheetViews>
  <sheetFormatPr defaultColWidth="9.06640625" defaultRowHeight="14.5" zeroHeight="false" outlineLevelRow="0" outlineLevelCol="0"/>
  <cols>
    <col collapsed="false" customWidth="true" hidden="false" outlineLevel="0" max="1" min="1" style="1" width="59.82"/>
    <col collapsed="false" customWidth="false" hidden="false" outlineLevel="0" max="3" min="2" style="2" width="9.09"/>
    <col collapsed="false" customWidth="true" hidden="false" outlineLevel="0" max="4" min="4" style="3" width="15.81"/>
    <col collapsed="false" customWidth="true" hidden="false" outlineLevel="0" max="5" min="5" style="1" width="15.81"/>
    <col collapsed="false" customWidth="true" hidden="false" outlineLevel="0" max="1024" min="1024" style="1" width="11.54"/>
  </cols>
  <sheetData>
    <row r="1" customFormat="false" ht="18" hidden="false" customHeight="false" outlineLevel="0" collapsed="false">
      <c r="B1" s="4" t="s">
        <v>0</v>
      </c>
      <c r="C1" s="4"/>
      <c r="D1" s="4"/>
      <c r="E1" s="4"/>
      <c r="F1" s="5"/>
    </row>
    <row r="2" customFormat="false" ht="18" hidden="false" customHeight="false" outlineLevel="0" collapsed="false">
      <c r="B2" s="4" t="s">
        <v>1</v>
      </c>
      <c r="C2" s="4"/>
      <c r="D2" s="4"/>
      <c r="E2" s="4"/>
      <c r="F2" s="6"/>
    </row>
    <row r="3" customFormat="false" ht="18" hidden="false" customHeight="false" outlineLevel="0" collapsed="false">
      <c r="B3" s="4" t="s">
        <v>2</v>
      </c>
      <c r="C3" s="4"/>
      <c r="D3" s="4"/>
      <c r="E3" s="4"/>
      <c r="F3" s="6"/>
    </row>
    <row r="4" customFormat="false" ht="18" hidden="false" customHeight="false" outlineLevel="0" collapsed="false">
      <c r="B4" s="4" t="s">
        <v>3</v>
      </c>
      <c r="C4" s="4"/>
      <c r="D4" s="4"/>
      <c r="E4" s="4"/>
      <c r="F4" s="6"/>
    </row>
    <row r="7" customFormat="false" ht="46.5" hidden="false" customHeight="true" outlineLevel="0" collapsed="false">
      <c r="A7" s="7" t="s">
        <v>4</v>
      </c>
      <c r="B7" s="7"/>
      <c r="C7" s="7"/>
      <c r="D7" s="7"/>
    </row>
    <row r="9" s="11" customFormat="true" ht="15" hidden="false" customHeight="true" outlineLevel="0" collapsed="false">
      <c r="A9" s="8" t="s">
        <v>5</v>
      </c>
      <c r="B9" s="9" t="s">
        <v>6</v>
      </c>
      <c r="C9" s="9" t="s">
        <v>7</v>
      </c>
      <c r="D9" s="10" t="s">
        <v>8</v>
      </c>
      <c r="E9" s="10" t="s">
        <v>8</v>
      </c>
    </row>
    <row r="10" customFormat="false" ht="14.5" hidden="false" customHeight="false" outlineLevel="0" collapsed="false">
      <c r="A10" s="8"/>
      <c r="B10" s="9"/>
      <c r="C10" s="9"/>
      <c r="D10" s="10"/>
      <c r="E10" s="10"/>
    </row>
    <row r="11" s="11" customFormat="true" ht="15" hidden="false" customHeight="false" outlineLevel="0" collapsed="false">
      <c r="A11" s="8"/>
      <c r="B11" s="9"/>
      <c r="C11" s="9"/>
      <c r="D11" s="10" t="s">
        <v>9</v>
      </c>
      <c r="E11" s="10" t="s">
        <v>10</v>
      </c>
    </row>
    <row r="12" customFormat="false" ht="23.1" hidden="false" customHeight="true" outlineLevel="0" collapsed="false">
      <c r="A12" s="12" t="s">
        <v>11</v>
      </c>
      <c r="B12" s="13"/>
      <c r="C12" s="13"/>
      <c r="D12" s="14" t="n">
        <f aca="false">D14+D23+D25+D29+D35+D38+D45+D48+D53+D57+D59+D61</f>
        <v>2944037.2</v>
      </c>
      <c r="E12" s="14" t="n">
        <f aca="false">E14+E23+E25+E29+E35+E38+E45+E48+E53+E57+E59+E61</f>
        <v>2898824.2</v>
      </c>
    </row>
    <row r="13" customFormat="false" ht="15.5" hidden="false" customHeight="false" outlineLevel="0" collapsed="false">
      <c r="A13" s="15" t="s">
        <v>12</v>
      </c>
      <c r="B13" s="9"/>
      <c r="C13" s="9"/>
      <c r="D13" s="16"/>
      <c r="E13" s="16"/>
    </row>
    <row r="14" customFormat="false" ht="15" hidden="false" customHeight="false" outlineLevel="0" collapsed="false">
      <c r="A14" s="17" t="s">
        <v>13</v>
      </c>
      <c r="B14" s="18" t="s">
        <v>14</v>
      </c>
      <c r="C14" s="18" t="s">
        <v>15</v>
      </c>
      <c r="D14" s="14" t="n">
        <f aca="false">SUM(D15:D22)</f>
        <v>225912.7</v>
      </c>
      <c r="E14" s="14" t="n">
        <f aca="false">SUM(E15:E22)</f>
        <v>227916.8</v>
      </c>
    </row>
    <row r="15" customFormat="false" ht="26.85" hidden="false" customHeight="false" outlineLevel="0" collapsed="false">
      <c r="A15" s="15" t="s">
        <v>16</v>
      </c>
      <c r="B15" s="19" t="s">
        <v>14</v>
      </c>
      <c r="C15" s="19" t="s">
        <v>17</v>
      </c>
      <c r="D15" s="20" t="n">
        <v>2187.1</v>
      </c>
      <c r="E15" s="20" t="n">
        <v>2187.1</v>
      </c>
    </row>
    <row r="16" customFormat="false" ht="26.85" hidden="false" customHeight="false" outlineLevel="0" collapsed="false">
      <c r="A16" s="15" t="s">
        <v>18</v>
      </c>
      <c r="B16" s="19" t="s">
        <v>14</v>
      </c>
      <c r="C16" s="19" t="s">
        <v>19</v>
      </c>
      <c r="D16" s="20" t="n">
        <v>2825.3</v>
      </c>
      <c r="E16" s="20" t="n">
        <v>3298.6</v>
      </c>
    </row>
    <row r="17" customFormat="false" ht="46.5" hidden="false" customHeight="false" outlineLevel="0" collapsed="false">
      <c r="A17" s="21" t="s">
        <v>20</v>
      </c>
      <c r="B17" s="19" t="s">
        <v>14</v>
      </c>
      <c r="C17" s="19" t="s">
        <v>21</v>
      </c>
      <c r="D17" s="20" t="n">
        <v>113141.3</v>
      </c>
      <c r="E17" s="20" t="n">
        <v>113141.3</v>
      </c>
    </row>
    <row r="18" customFormat="false" ht="15.5" hidden="false" customHeight="false" outlineLevel="0" collapsed="false">
      <c r="A18" s="15" t="s">
        <v>22</v>
      </c>
      <c r="B18" s="19" t="s">
        <v>14</v>
      </c>
      <c r="C18" s="19" t="s">
        <v>23</v>
      </c>
      <c r="D18" s="20" t="n">
        <v>16.2</v>
      </c>
      <c r="E18" s="20" t="n">
        <v>14.1</v>
      </c>
    </row>
    <row r="19" customFormat="false" ht="46.5" hidden="false" customHeight="false" outlineLevel="0" collapsed="false">
      <c r="A19" s="15" t="s">
        <v>24</v>
      </c>
      <c r="B19" s="19" t="s">
        <v>14</v>
      </c>
      <c r="C19" s="19" t="s">
        <v>25</v>
      </c>
      <c r="D19" s="20" t="n">
        <v>35429</v>
      </c>
      <c r="E19" s="20" t="n">
        <v>35429</v>
      </c>
    </row>
    <row r="20" customFormat="false" ht="15" hidden="false" customHeight="false" outlineLevel="0" collapsed="false">
      <c r="A20" s="15" t="s">
        <v>26</v>
      </c>
      <c r="B20" s="19" t="s">
        <v>14</v>
      </c>
      <c r="C20" s="19" t="s">
        <v>27</v>
      </c>
      <c r="D20" s="20" t="n">
        <v>0</v>
      </c>
      <c r="E20" s="20" t="n">
        <v>1420</v>
      </c>
    </row>
    <row r="21" customFormat="false" ht="15.5" hidden="false" customHeight="false" outlineLevel="0" collapsed="false">
      <c r="A21" s="15" t="s">
        <v>28</v>
      </c>
      <c r="B21" s="19" t="s">
        <v>14</v>
      </c>
      <c r="C21" s="19" t="n">
        <v>11</v>
      </c>
      <c r="D21" s="22" t="n">
        <v>1000</v>
      </c>
      <c r="E21" s="22" t="n">
        <v>1000</v>
      </c>
    </row>
    <row r="22" customFormat="false" ht="15.5" hidden="false" customHeight="false" outlineLevel="0" collapsed="false">
      <c r="A22" s="15" t="s">
        <v>29</v>
      </c>
      <c r="B22" s="19" t="s">
        <v>14</v>
      </c>
      <c r="C22" s="19" t="n">
        <v>13</v>
      </c>
      <c r="D22" s="20" t="n">
        <v>71313.8</v>
      </c>
      <c r="E22" s="20" t="n">
        <v>71426.7</v>
      </c>
    </row>
    <row r="23" customFormat="false" ht="15" hidden="false" customHeight="false" outlineLevel="0" collapsed="false">
      <c r="A23" s="17" t="s">
        <v>30</v>
      </c>
      <c r="B23" s="18" t="s">
        <v>17</v>
      </c>
      <c r="C23" s="18" t="s">
        <v>15</v>
      </c>
      <c r="D23" s="10" t="n">
        <f aca="false">D24</f>
        <v>40.4</v>
      </c>
      <c r="E23" s="10" t="n">
        <f aca="false">E24</f>
        <v>40.4</v>
      </c>
    </row>
    <row r="24" customFormat="false" ht="15.5" hidden="false" customHeight="false" outlineLevel="0" collapsed="false">
      <c r="A24" s="15" t="s">
        <v>31</v>
      </c>
      <c r="B24" s="19" t="s">
        <v>17</v>
      </c>
      <c r="C24" s="19" t="s">
        <v>21</v>
      </c>
      <c r="D24" s="22" t="n">
        <v>40.4</v>
      </c>
      <c r="E24" s="22" t="n">
        <v>40.4</v>
      </c>
    </row>
    <row r="25" customFormat="false" ht="30" hidden="false" customHeight="false" outlineLevel="0" collapsed="false">
      <c r="A25" s="17" t="s">
        <v>32</v>
      </c>
      <c r="B25" s="18" t="s">
        <v>19</v>
      </c>
      <c r="C25" s="18" t="s">
        <v>15</v>
      </c>
      <c r="D25" s="14" t="n">
        <f aca="false">SUM(D26:D28)</f>
        <v>31341.4</v>
      </c>
      <c r="E25" s="14" t="n">
        <f aca="false">SUM(E26:E28)</f>
        <v>31341.4</v>
      </c>
    </row>
    <row r="26" customFormat="false" ht="15.5" hidden="false" customHeight="false" outlineLevel="0" collapsed="false">
      <c r="A26" s="15" t="s">
        <v>33</v>
      </c>
      <c r="B26" s="19" t="s">
        <v>19</v>
      </c>
      <c r="C26" s="19" t="s">
        <v>34</v>
      </c>
      <c r="D26" s="22" t="n">
        <v>55</v>
      </c>
      <c r="E26" s="22" t="n">
        <v>55</v>
      </c>
    </row>
    <row r="27" customFormat="false" ht="46.5" hidden="false" customHeight="false" outlineLevel="0" collapsed="false">
      <c r="A27" s="15" t="s">
        <v>35</v>
      </c>
      <c r="B27" s="19" t="s">
        <v>19</v>
      </c>
      <c r="C27" s="19" t="s">
        <v>36</v>
      </c>
      <c r="D27" s="20" t="n">
        <v>30797.4</v>
      </c>
      <c r="E27" s="20" t="n">
        <v>30797.4</v>
      </c>
    </row>
    <row r="28" customFormat="false" ht="31" hidden="false" customHeight="false" outlineLevel="0" collapsed="false">
      <c r="A28" s="15" t="s">
        <v>37</v>
      </c>
      <c r="B28" s="19" t="s">
        <v>19</v>
      </c>
      <c r="C28" s="19" t="n">
        <v>14</v>
      </c>
      <c r="D28" s="22" t="n">
        <v>489</v>
      </c>
      <c r="E28" s="22" t="n">
        <v>489</v>
      </c>
    </row>
    <row r="29" customFormat="false" ht="15" hidden="false" customHeight="false" outlineLevel="0" collapsed="false">
      <c r="A29" s="17" t="s">
        <v>38</v>
      </c>
      <c r="B29" s="18" t="s">
        <v>21</v>
      </c>
      <c r="C29" s="18" t="s">
        <v>15</v>
      </c>
      <c r="D29" s="14" t="n">
        <f aca="false">SUM(D30:D34)</f>
        <v>21456.6</v>
      </c>
      <c r="E29" s="14" t="n">
        <f aca="false">SUM(E30:E34)</f>
        <v>21759.7</v>
      </c>
    </row>
    <row r="30" customFormat="false" ht="15.5" hidden="false" customHeight="false" outlineLevel="0" collapsed="false">
      <c r="A30" s="15" t="s">
        <v>39</v>
      </c>
      <c r="B30" s="19" t="s">
        <v>21</v>
      </c>
      <c r="C30" s="19" t="s">
        <v>23</v>
      </c>
      <c r="D30" s="20" t="n">
        <f aca="false">6427.3+381.1</f>
        <v>6808.4</v>
      </c>
      <c r="E30" s="20" t="n">
        <f aca="false">6449.5+385.3</f>
        <v>6834.8</v>
      </c>
    </row>
    <row r="31" customFormat="false" ht="15.5" hidden="false" customHeight="false" outlineLevel="0" collapsed="false">
      <c r="A31" s="15" t="s">
        <v>40</v>
      </c>
      <c r="B31" s="19" t="s">
        <v>21</v>
      </c>
      <c r="C31" s="19" t="s">
        <v>41</v>
      </c>
      <c r="D31" s="20" t="n">
        <v>2780.4</v>
      </c>
      <c r="E31" s="20" t="n">
        <v>2780.4</v>
      </c>
    </row>
    <row r="32" customFormat="false" ht="15.5" hidden="false" customHeight="false" outlineLevel="0" collapsed="false">
      <c r="A32" s="15" t="s">
        <v>42</v>
      </c>
      <c r="B32" s="19" t="s">
        <v>21</v>
      </c>
      <c r="C32" s="19" t="s">
        <v>34</v>
      </c>
      <c r="D32" s="20" t="n">
        <v>3663.3</v>
      </c>
      <c r="E32" s="20" t="n">
        <v>3940</v>
      </c>
    </row>
    <row r="33" customFormat="false" ht="15" hidden="false" customHeight="false" outlineLevel="0" collapsed="false">
      <c r="A33" s="15" t="s">
        <v>43</v>
      </c>
      <c r="B33" s="19" t="s">
        <v>21</v>
      </c>
      <c r="C33" s="19" t="n">
        <v>10</v>
      </c>
      <c r="D33" s="20" t="n">
        <v>5358.5</v>
      </c>
      <c r="E33" s="20" t="n">
        <v>5358.5</v>
      </c>
    </row>
    <row r="34" customFormat="false" ht="15.5" hidden="false" customHeight="false" outlineLevel="0" collapsed="false">
      <c r="A34" s="15" t="s">
        <v>44</v>
      </c>
      <c r="B34" s="19" t="s">
        <v>21</v>
      </c>
      <c r="C34" s="19" t="n">
        <v>12</v>
      </c>
      <c r="D34" s="20" t="n">
        <v>2846</v>
      </c>
      <c r="E34" s="20" t="n">
        <v>2846</v>
      </c>
    </row>
    <row r="35" customFormat="false" ht="15" hidden="false" customHeight="false" outlineLevel="0" collapsed="false">
      <c r="A35" s="17" t="s">
        <v>45</v>
      </c>
      <c r="B35" s="18" t="s">
        <v>23</v>
      </c>
      <c r="C35" s="18" t="s">
        <v>15</v>
      </c>
      <c r="D35" s="14" t="n">
        <f aca="false">D36+D37</f>
        <v>255081</v>
      </c>
      <c r="E35" s="14" t="n">
        <f aca="false">E36+E37</f>
        <v>188297.9</v>
      </c>
    </row>
    <row r="36" customFormat="false" ht="15.5" hidden="false" customHeight="false" outlineLevel="0" collapsed="false">
      <c r="A36" s="15" t="s">
        <v>46</v>
      </c>
      <c r="B36" s="19" t="s">
        <v>23</v>
      </c>
      <c r="C36" s="19" t="s">
        <v>17</v>
      </c>
      <c r="D36" s="20" t="n">
        <f aca="false">19700+233740.5</f>
        <v>253440.5</v>
      </c>
      <c r="E36" s="20" t="n">
        <f aca="false">19700+166957.4</f>
        <v>186657.4</v>
      </c>
    </row>
    <row r="37" customFormat="false" ht="15.5" hidden="false" customHeight="false" outlineLevel="0" collapsed="false">
      <c r="A37" s="15" t="s">
        <v>47</v>
      </c>
      <c r="B37" s="19" t="s">
        <v>23</v>
      </c>
      <c r="C37" s="19" t="s">
        <v>19</v>
      </c>
      <c r="D37" s="20" t="n">
        <v>1640.5</v>
      </c>
      <c r="E37" s="20" t="n">
        <v>1640.5</v>
      </c>
    </row>
    <row r="38" customFormat="false" ht="15" hidden="false" customHeight="false" outlineLevel="0" collapsed="false">
      <c r="A38" s="17" t="s">
        <v>48</v>
      </c>
      <c r="B38" s="18" t="s">
        <v>27</v>
      </c>
      <c r="C38" s="18" t="s">
        <v>15</v>
      </c>
      <c r="D38" s="14" t="n">
        <f aca="false">SUM(D39:D44)</f>
        <v>1943680</v>
      </c>
      <c r="E38" s="14" t="n">
        <f aca="false">SUM(E39:E44)</f>
        <v>1928580.3</v>
      </c>
    </row>
    <row r="39" customFormat="false" ht="15.5" hidden="false" customHeight="false" outlineLevel="0" collapsed="false">
      <c r="A39" s="15" t="s">
        <v>49</v>
      </c>
      <c r="B39" s="19" t="s">
        <v>27</v>
      </c>
      <c r="C39" s="19" t="s">
        <v>14</v>
      </c>
      <c r="D39" s="20" t="n">
        <f aca="false">488458.2+28854.5</f>
        <v>517312.7</v>
      </c>
      <c r="E39" s="20" t="n">
        <f aca="false">490734+28854.5</f>
        <v>519588.5</v>
      </c>
    </row>
    <row r="40" customFormat="false" ht="39.55" hidden="false" customHeight="false" outlineLevel="0" collapsed="false">
      <c r="A40" s="15" t="s">
        <v>50</v>
      </c>
      <c r="B40" s="19" t="s">
        <v>27</v>
      </c>
      <c r="C40" s="19" t="s">
        <v>17</v>
      </c>
      <c r="D40" s="20" t="n">
        <v>1076693.3</v>
      </c>
      <c r="E40" s="20" t="n">
        <v>1064905</v>
      </c>
    </row>
    <row r="41" customFormat="false" ht="15.5" hidden="false" customHeight="false" outlineLevel="0" collapsed="false">
      <c r="A41" s="15" t="s">
        <v>51</v>
      </c>
      <c r="B41" s="19" t="s">
        <v>27</v>
      </c>
      <c r="C41" s="19" t="s">
        <v>19</v>
      </c>
      <c r="D41" s="20" t="n">
        <f aca="false">169888+5260.5</f>
        <v>175148.5</v>
      </c>
      <c r="E41" s="20" t="n">
        <v>170209.3</v>
      </c>
    </row>
    <row r="42" customFormat="false" ht="30.75" hidden="false" customHeight="true" outlineLevel="0" collapsed="false">
      <c r="A42" s="15" t="s">
        <v>52</v>
      </c>
      <c r="B42" s="19" t="s">
        <v>27</v>
      </c>
      <c r="C42" s="19" t="s">
        <v>23</v>
      </c>
      <c r="D42" s="22" t="n">
        <v>200</v>
      </c>
      <c r="E42" s="22" t="n">
        <v>200</v>
      </c>
    </row>
    <row r="43" customFormat="false" ht="15.5" hidden="false" customHeight="false" outlineLevel="0" collapsed="false">
      <c r="A43" s="15" t="s">
        <v>53</v>
      </c>
      <c r="B43" s="19" t="s">
        <v>27</v>
      </c>
      <c r="C43" s="19" t="s">
        <v>27</v>
      </c>
      <c r="D43" s="20" t="n">
        <v>10263.2</v>
      </c>
      <c r="E43" s="20" t="n">
        <v>10264.7</v>
      </c>
    </row>
    <row r="44" customFormat="false" ht="15.5" hidden="false" customHeight="false" outlineLevel="0" collapsed="false">
      <c r="A44" s="15" t="s">
        <v>54</v>
      </c>
      <c r="B44" s="19" t="s">
        <v>27</v>
      </c>
      <c r="C44" s="19" t="s">
        <v>34</v>
      </c>
      <c r="D44" s="20" t="n">
        <v>164062.3</v>
      </c>
      <c r="E44" s="20" t="n">
        <v>163412.8</v>
      </c>
    </row>
    <row r="45" customFormat="false" ht="15" hidden="false" customHeight="false" outlineLevel="0" collapsed="false">
      <c r="A45" s="17" t="s">
        <v>55</v>
      </c>
      <c r="B45" s="18" t="s">
        <v>41</v>
      </c>
      <c r="C45" s="18" t="s">
        <v>15</v>
      </c>
      <c r="D45" s="14" t="n">
        <f aca="false">SUM(D46:D47)</f>
        <v>83177.7</v>
      </c>
      <c r="E45" s="14" t="n">
        <f aca="false">SUM(E46:E47)</f>
        <v>82833.5</v>
      </c>
    </row>
    <row r="46" customFormat="false" ht="15.5" hidden="false" customHeight="false" outlineLevel="0" collapsed="false">
      <c r="A46" s="15" t="s">
        <v>56</v>
      </c>
      <c r="B46" s="19" t="s">
        <v>41</v>
      </c>
      <c r="C46" s="19" t="s">
        <v>14</v>
      </c>
      <c r="D46" s="20" t="n">
        <f aca="false">42870-13</f>
        <v>42857</v>
      </c>
      <c r="E46" s="20" t="n">
        <f aca="false">42182.8+665</f>
        <v>42847.8</v>
      </c>
    </row>
    <row r="47" customFormat="false" ht="15.5" hidden="false" customHeight="false" outlineLevel="0" collapsed="false">
      <c r="A47" s="15" t="s">
        <v>57</v>
      </c>
      <c r="B47" s="19" t="s">
        <v>41</v>
      </c>
      <c r="C47" s="19" t="s">
        <v>21</v>
      </c>
      <c r="D47" s="20" t="n">
        <v>40320.7</v>
      </c>
      <c r="E47" s="20" t="n">
        <v>39985.7</v>
      </c>
    </row>
    <row r="48" customFormat="false" ht="15" hidden="false" customHeight="false" outlineLevel="0" collapsed="false">
      <c r="A48" s="17" t="s">
        <v>58</v>
      </c>
      <c r="B48" s="18" t="n">
        <v>10</v>
      </c>
      <c r="C48" s="18" t="s">
        <v>15</v>
      </c>
      <c r="D48" s="14" t="n">
        <f aca="false">SUM(D49:D52)</f>
        <v>226646.6</v>
      </c>
      <c r="E48" s="14" t="n">
        <f aca="false">SUM(E49:E52)</f>
        <v>234713.3</v>
      </c>
    </row>
    <row r="49" customFormat="false" ht="15.5" hidden="false" customHeight="false" outlineLevel="0" collapsed="false">
      <c r="A49" s="15" t="s">
        <v>59</v>
      </c>
      <c r="B49" s="19" t="n">
        <v>10</v>
      </c>
      <c r="C49" s="19" t="s">
        <v>14</v>
      </c>
      <c r="D49" s="20" t="n">
        <v>9600</v>
      </c>
      <c r="E49" s="20" t="n">
        <v>9600</v>
      </c>
    </row>
    <row r="50" customFormat="false" ht="15.5" hidden="false" customHeight="false" outlineLevel="0" collapsed="false">
      <c r="A50" s="15" t="s">
        <v>60</v>
      </c>
      <c r="B50" s="19" t="n">
        <v>10</v>
      </c>
      <c r="C50" s="19" t="s">
        <v>19</v>
      </c>
      <c r="D50" s="20" t="n">
        <v>1500</v>
      </c>
      <c r="E50" s="20" t="n">
        <v>1500</v>
      </c>
    </row>
    <row r="51" customFormat="false" ht="15.5" hidden="false" customHeight="false" outlineLevel="0" collapsed="false">
      <c r="A51" s="15" t="s">
        <v>61</v>
      </c>
      <c r="B51" s="19" t="n">
        <v>10</v>
      </c>
      <c r="C51" s="19" t="s">
        <v>21</v>
      </c>
      <c r="D51" s="20" t="n">
        <v>204125</v>
      </c>
      <c r="E51" s="20" t="n">
        <f aca="false">215767.4+1094.1-4669.8</f>
        <v>212191.7</v>
      </c>
    </row>
    <row r="52" customFormat="false" ht="15.5" hidden="false" customHeight="false" outlineLevel="0" collapsed="false">
      <c r="A52" s="15" t="s">
        <v>62</v>
      </c>
      <c r="B52" s="19" t="n">
        <v>10</v>
      </c>
      <c r="C52" s="19" t="s">
        <v>25</v>
      </c>
      <c r="D52" s="20" t="n">
        <v>11421.6</v>
      </c>
      <c r="E52" s="20" t="n">
        <v>11421.6</v>
      </c>
    </row>
    <row r="53" customFormat="false" ht="15" hidden="false" customHeight="false" outlineLevel="0" collapsed="false">
      <c r="A53" s="17" t="s">
        <v>63</v>
      </c>
      <c r="B53" s="18" t="n">
        <v>11</v>
      </c>
      <c r="C53" s="18" t="s">
        <v>15</v>
      </c>
      <c r="D53" s="14" t="n">
        <f aca="false">D54+D55+D56</f>
        <v>120505</v>
      </c>
      <c r="E53" s="14" t="n">
        <f aca="false">E54+E55+E56</f>
        <v>115745.1</v>
      </c>
    </row>
    <row r="54" customFormat="false" ht="15.5" hidden="false" customHeight="false" outlineLevel="0" collapsed="false">
      <c r="A54" s="15" t="s">
        <v>64</v>
      </c>
      <c r="B54" s="19" t="n">
        <v>11</v>
      </c>
      <c r="C54" s="19" t="s">
        <v>14</v>
      </c>
      <c r="D54" s="20" t="n">
        <f aca="false">106958.7+5000</f>
        <v>111958.7</v>
      </c>
      <c r="E54" s="20" t="n">
        <v>107198.8</v>
      </c>
    </row>
    <row r="55" customFormat="false" ht="15.5" hidden="false" customHeight="false" outlineLevel="0" collapsed="false">
      <c r="A55" s="15" t="s">
        <v>65</v>
      </c>
      <c r="B55" s="19" t="n">
        <v>11</v>
      </c>
      <c r="C55" s="19" t="s">
        <v>17</v>
      </c>
      <c r="D55" s="20" t="n">
        <v>3078.4</v>
      </c>
      <c r="E55" s="20" t="n">
        <v>3078.4</v>
      </c>
    </row>
    <row r="56" customFormat="false" ht="15.5" hidden="false" customHeight="false" outlineLevel="0" collapsed="false">
      <c r="A56" s="15" t="s">
        <v>66</v>
      </c>
      <c r="B56" s="19" t="n">
        <v>11</v>
      </c>
      <c r="C56" s="19" t="s">
        <v>23</v>
      </c>
      <c r="D56" s="20" t="n">
        <v>5467.9</v>
      </c>
      <c r="E56" s="20" t="n">
        <v>5467.9</v>
      </c>
    </row>
    <row r="57" customFormat="false" ht="30" hidden="false" customHeight="false" outlineLevel="0" collapsed="false">
      <c r="A57" s="17" t="s">
        <v>67</v>
      </c>
      <c r="B57" s="18" t="n">
        <v>13</v>
      </c>
      <c r="C57" s="18" t="s">
        <v>15</v>
      </c>
      <c r="D57" s="14" t="n">
        <f aca="false">D58</f>
        <v>2595.8</v>
      </c>
      <c r="E57" s="10" t="n">
        <f aca="false">E58</f>
        <v>2595.8</v>
      </c>
    </row>
    <row r="58" customFormat="false" ht="26.85" hidden="false" customHeight="false" outlineLevel="0" collapsed="false">
      <c r="A58" s="15" t="s">
        <v>68</v>
      </c>
      <c r="B58" s="19" t="n">
        <v>13</v>
      </c>
      <c r="C58" s="19" t="s">
        <v>14</v>
      </c>
      <c r="D58" s="20" t="n">
        <v>2595.8</v>
      </c>
      <c r="E58" s="22" t="n">
        <v>2595.8</v>
      </c>
    </row>
    <row r="59" customFormat="false" ht="30" hidden="false" customHeight="false" outlineLevel="0" collapsed="false">
      <c r="A59" s="23" t="s">
        <v>69</v>
      </c>
      <c r="B59" s="18" t="n">
        <v>14</v>
      </c>
      <c r="C59" s="18" t="s">
        <v>15</v>
      </c>
      <c r="D59" s="14" t="n">
        <f aca="false">D60</f>
        <v>3000</v>
      </c>
      <c r="E59" s="14" t="n">
        <f aca="false">E60</f>
        <v>3000</v>
      </c>
    </row>
    <row r="60" customFormat="false" ht="46.5" hidden="false" customHeight="false" outlineLevel="0" collapsed="false">
      <c r="A60" s="24" t="s">
        <v>70</v>
      </c>
      <c r="B60" s="19" t="n">
        <v>14</v>
      </c>
      <c r="C60" s="19" t="s">
        <v>14</v>
      </c>
      <c r="D60" s="20" t="n">
        <v>3000</v>
      </c>
      <c r="E60" s="20" t="n">
        <v>3000</v>
      </c>
    </row>
    <row r="61" customFormat="false" ht="15" hidden="false" customHeight="false" outlineLevel="0" collapsed="false">
      <c r="A61" s="23" t="s">
        <v>71</v>
      </c>
      <c r="B61" s="18"/>
      <c r="C61" s="18"/>
      <c r="D61" s="14" t="n">
        <f aca="false">D62</f>
        <v>30600</v>
      </c>
      <c r="E61" s="14" t="n">
        <f aca="false">E62</f>
        <v>62000</v>
      </c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5"/>
      <c r="CM61" s="25"/>
      <c r="CN61" s="25"/>
      <c r="CO61" s="25"/>
      <c r="CP61" s="25"/>
      <c r="CQ61" s="25"/>
      <c r="CR61" s="25"/>
      <c r="CS61" s="25"/>
      <c r="CT61" s="25"/>
      <c r="CU61" s="25"/>
      <c r="CV61" s="25"/>
      <c r="CW61" s="25"/>
      <c r="CX61" s="25"/>
      <c r="CY61" s="25"/>
      <c r="CZ61" s="25"/>
      <c r="DA61" s="25"/>
      <c r="DB61" s="25"/>
      <c r="DC61" s="25"/>
      <c r="DD61" s="25"/>
      <c r="DE61" s="25"/>
      <c r="DF61" s="25"/>
      <c r="DG61" s="25"/>
      <c r="DH61" s="25"/>
      <c r="DI61" s="25"/>
      <c r="DJ61" s="25"/>
      <c r="DK61" s="25"/>
      <c r="DL61" s="25"/>
      <c r="DM61" s="25"/>
      <c r="DN61" s="25"/>
      <c r="DO61" s="25"/>
      <c r="DP61" s="25"/>
      <c r="DQ61" s="25"/>
      <c r="DR61" s="25"/>
      <c r="DS61" s="25"/>
      <c r="DT61" s="25"/>
      <c r="DU61" s="25"/>
      <c r="DV61" s="25"/>
      <c r="DW61" s="25"/>
      <c r="DX61" s="25"/>
      <c r="DY61" s="25"/>
      <c r="DZ61" s="25"/>
      <c r="EA61" s="25"/>
      <c r="EB61" s="25"/>
      <c r="EC61" s="25"/>
      <c r="ED61" s="25"/>
      <c r="EE61" s="25"/>
      <c r="EF61" s="25"/>
      <c r="EG61" s="25"/>
      <c r="EH61" s="25"/>
      <c r="EI61" s="25"/>
      <c r="EJ61" s="25"/>
      <c r="EK61" s="25"/>
      <c r="EL61" s="25"/>
      <c r="EM61" s="25"/>
      <c r="EN61" s="25"/>
      <c r="EO61" s="25"/>
      <c r="EP61" s="25"/>
      <c r="EQ61" s="25"/>
      <c r="ER61" s="25"/>
      <c r="ES61" s="25"/>
      <c r="ET61" s="25"/>
      <c r="EU61" s="25"/>
      <c r="EV61" s="25"/>
      <c r="EW61" s="25"/>
      <c r="EX61" s="25"/>
      <c r="EY61" s="25"/>
      <c r="EZ61" s="25"/>
      <c r="FA61" s="25"/>
      <c r="FB61" s="25"/>
      <c r="FC61" s="25"/>
      <c r="FD61" s="25"/>
      <c r="FE61" s="25"/>
      <c r="FF61" s="25"/>
      <c r="FG61" s="25"/>
      <c r="FH61" s="25"/>
      <c r="FI61" s="25"/>
      <c r="FJ61" s="25"/>
      <c r="FK61" s="25"/>
      <c r="FL61" s="25"/>
      <c r="FM61" s="25"/>
      <c r="FN61" s="25"/>
      <c r="FO61" s="25"/>
      <c r="FP61" s="25"/>
      <c r="FQ61" s="25"/>
      <c r="FR61" s="25"/>
      <c r="FS61" s="25"/>
      <c r="FT61" s="25"/>
      <c r="FU61" s="25"/>
      <c r="FV61" s="25"/>
      <c r="FW61" s="25"/>
      <c r="FX61" s="25"/>
      <c r="FY61" s="25"/>
      <c r="FZ61" s="25"/>
      <c r="GA61" s="25"/>
      <c r="GB61" s="25"/>
      <c r="GC61" s="25"/>
      <c r="GD61" s="25"/>
      <c r="GE61" s="25"/>
      <c r="GF61" s="25"/>
      <c r="GG61" s="25"/>
      <c r="GH61" s="25"/>
      <c r="GI61" s="25"/>
      <c r="GJ61" s="25"/>
      <c r="GK61" s="25"/>
      <c r="GL61" s="25"/>
      <c r="GM61" s="25"/>
      <c r="GN61" s="25"/>
      <c r="GO61" s="25"/>
      <c r="GP61" s="25"/>
      <c r="GQ61" s="25"/>
      <c r="GR61" s="25"/>
      <c r="GS61" s="25"/>
      <c r="GT61" s="25"/>
      <c r="GU61" s="25"/>
      <c r="GV61" s="25"/>
      <c r="GW61" s="25"/>
      <c r="GX61" s="25"/>
      <c r="GY61" s="25"/>
      <c r="GZ61" s="25"/>
      <c r="HA61" s="25"/>
      <c r="HB61" s="25"/>
      <c r="HC61" s="25"/>
      <c r="HD61" s="25"/>
      <c r="HE61" s="25"/>
      <c r="HF61" s="25"/>
      <c r="HG61" s="25"/>
      <c r="HH61" s="25"/>
      <c r="HI61" s="25"/>
      <c r="HJ61" s="25"/>
      <c r="HK61" s="25"/>
      <c r="HL61" s="25"/>
      <c r="HM61" s="25"/>
      <c r="HN61" s="25"/>
      <c r="HO61" s="25"/>
      <c r="HP61" s="25"/>
      <c r="HQ61" s="25"/>
      <c r="HR61" s="25"/>
      <c r="HS61" s="25"/>
      <c r="HT61" s="25"/>
      <c r="HU61" s="25"/>
      <c r="HV61" s="25"/>
      <c r="HW61" s="25"/>
      <c r="HX61" s="25"/>
      <c r="HY61" s="25"/>
      <c r="HZ61" s="25"/>
      <c r="IA61" s="25"/>
      <c r="IB61" s="25"/>
      <c r="IC61" s="25"/>
      <c r="ID61" s="25"/>
      <c r="IE61" s="25"/>
      <c r="IF61" s="25"/>
      <c r="IG61" s="25"/>
      <c r="IH61" s="25"/>
      <c r="II61" s="25"/>
      <c r="IJ61" s="25"/>
      <c r="IK61" s="25"/>
      <c r="IL61" s="25"/>
      <c r="IM61" s="25"/>
      <c r="IN61" s="25"/>
      <c r="IO61" s="25"/>
      <c r="IP61" s="25"/>
      <c r="IQ61" s="25"/>
      <c r="IR61" s="25"/>
      <c r="IS61" s="25"/>
      <c r="IT61" s="25"/>
      <c r="IU61" s="25"/>
      <c r="IV61" s="25"/>
      <c r="IW61" s="25"/>
      <c r="IX61" s="25"/>
      <c r="IY61" s="25"/>
      <c r="IZ61" s="25"/>
      <c r="JA61" s="25"/>
      <c r="JB61" s="25"/>
      <c r="JC61" s="25"/>
      <c r="JD61" s="25"/>
      <c r="JE61" s="25"/>
      <c r="JF61" s="25"/>
      <c r="JG61" s="25"/>
      <c r="JH61" s="25"/>
      <c r="JI61" s="25"/>
      <c r="JJ61" s="25"/>
      <c r="JK61" s="25"/>
      <c r="JL61" s="25"/>
      <c r="JM61" s="25"/>
      <c r="JN61" s="25"/>
      <c r="JO61" s="25"/>
      <c r="JP61" s="25"/>
      <c r="JQ61" s="25"/>
      <c r="JR61" s="25"/>
      <c r="JS61" s="25"/>
      <c r="JT61" s="25"/>
      <c r="JU61" s="25"/>
      <c r="JV61" s="25"/>
      <c r="JW61" s="25"/>
      <c r="JX61" s="25"/>
      <c r="JY61" s="25"/>
      <c r="JZ61" s="25"/>
      <c r="KA61" s="25"/>
      <c r="KB61" s="25"/>
      <c r="KC61" s="25"/>
      <c r="KD61" s="25"/>
      <c r="KE61" s="25"/>
      <c r="KF61" s="25"/>
      <c r="KG61" s="25"/>
      <c r="KH61" s="25"/>
      <c r="KI61" s="25"/>
      <c r="KJ61" s="25"/>
      <c r="KK61" s="25"/>
      <c r="KL61" s="25"/>
      <c r="KM61" s="25"/>
      <c r="KN61" s="25"/>
      <c r="KO61" s="25"/>
      <c r="KP61" s="25"/>
      <c r="KQ61" s="25"/>
      <c r="KR61" s="25"/>
      <c r="KS61" s="25"/>
      <c r="KT61" s="25"/>
      <c r="KU61" s="25"/>
      <c r="KV61" s="25"/>
      <c r="KW61" s="25"/>
      <c r="KX61" s="25"/>
      <c r="KY61" s="25"/>
      <c r="KZ61" s="25"/>
      <c r="LA61" s="25"/>
      <c r="LB61" s="25"/>
      <c r="LC61" s="25"/>
      <c r="LD61" s="25"/>
      <c r="LE61" s="25"/>
      <c r="LF61" s="25"/>
      <c r="LG61" s="25"/>
      <c r="LH61" s="25"/>
      <c r="LI61" s="25"/>
      <c r="LJ61" s="25"/>
      <c r="LK61" s="25"/>
      <c r="LL61" s="25"/>
      <c r="LM61" s="25"/>
      <c r="LN61" s="25"/>
      <c r="LO61" s="25"/>
      <c r="LP61" s="25"/>
      <c r="LQ61" s="25"/>
      <c r="LR61" s="25"/>
      <c r="LS61" s="25"/>
      <c r="LT61" s="25"/>
      <c r="LU61" s="25"/>
      <c r="LV61" s="25"/>
      <c r="LW61" s="25"/>
      <c r="LX61" s="25"/>
      <c r="LY61" s="25"/>
      <c r="LZ61" s="25"/>
      <c r="MA61" s="25"/>
      <c r="MB61" s="25"/>
      <c r="MC61" s="25"/>
      <c r="MD61" s="25"/>
      <c r="ME61" s="25"/>
      <c r="MF61" s="25"/>
      <c r="MG61" s="25"/>
      <c r="MH61" s="25"/>
      <c r="MI61" s="25"/>
      <c r="MJ61" s="25"/>
      <c r="MK61" s="25"/>
      <c r="ML61" s="25"/>
      <c r="MM61" s="25"/>
      <c r="MN61" s="25"/>
      <c r="MO61" s="25"/>
      <c r="MP61" s="25"/>
      <c r="MQ61" s="25"/>
      <c r="MR61" s="25"/>
      <c r="MS61" s="25"/>
      <c r="MT61" s="25"/>
      <c r="MU61" s="25"/>
      <c r="MV61" s="25"/>
      <c r="MW61" s="25"/>
      <c r="MX61" s="25"/>
      <c r="MY61" s="25"/>
      <c r="MZ61" s="25"/>
      <c r="NA61" s="25"/>
      <c r="NB61" s="25"/>
      <c r="NC61" s="25"/>
      <c r="ND61" s="25"/>
      <c r="NE61" s="25"/>
      <c r="NF61" s="25"/>
      <c r="NG61" s="25"/>
      <c r="NH61" s="25"/>
      <c r="NI61" s="25"/>
      <c r="NJ61" s="25"/>
      <c r="NK61" s="25"/>
      <c r="NL61" s="25"/>
      <c r="NM61" s="25"/>
      <c r="NN61" s="25"/>
      <c r="NO61" s="25"/>
      <c r="NP61" s="25"/>
      <c r="NQ61" s="25"/>
      <c r="NR61" s="25"/>
      <c r="NS61" s="25"/>
      <c r="NT61" s="25"/>
      <c r="NU61" s="25"/>
      <c r="NV61" s="25"/>
      <c r="NW61" s="25"/>
      <c r="NX61" s="25"/>
      <c r="NY61" s="25"/>
      <c r="NZ61" s="25"/>
      <c r="OA61" s="25"/>
      <c r="OB61" s="25"/>
      <c r="OC61" s="25"/>
      <c r="OD61" s="25"/>
      <c r="OE61" s="25"/>
      <c r="OF61" s="25"/>
      <c r="OG61" s="25"/>
      <c r="OH61" s="25"/>
      <c r="OI61" s="25"/>
      <c r="OJ61" s="25"/>
      <c r="OK61" s="25"/>
      <c r="OL61" s="25"/>
      <c r="OM61" s="25"/>
      <c r="ON61" s="25"/>
      <c r="OO61" s="25"/>
      <c r="OP61" s="25"/>
      <c r="OQ61" s="25"/>
      <c r="OR61" s="25"/>
      <c r="OS61" s="25"/>
      <c r="OT61" s="25"/>
      <c r="OU61" s="25"/>
      <c r="OV61" s="25"/>
      <c r="OW61" s="25"/>
      <c r="OX61" s="25"/>
      <c r="OY61" s="25"/>
      <c r="OZ61" s="25"/>
      <c r="PA61" s="25"/>
      <c r="PB61" s="25"/>
      <c r="PC61" s="25"/>
      <c r="PD61" s="25"/>
      <c r="PE61" s="25"/>
      <c r="PF61" s="25"/>
      <c r="PG61" s="25"/>
      <c r="PH61" s="25"/>
      <c r="PI61" s="25"/>
      <c r="PJ61" s="25"/>
      <c r="PK61" s="25"/>
      <c r="PL61" s="25"/>
      <c r="PM61" s="25"/>
      <c r="PN61" s="25"/>
      <c r="PO61" s="25"/>
      <c r="PP61" s="25"/>
      <c r="PQ61" s="25"/>
      <c r="PR61" s="25"/>
      <c r="PS61" s="25"/>
      <c r="PT61" s="25"/>
      <c r="PU61" s="25"/>
      <c r="PV61" s="25"/>
      <c r="PW61" s="25"/>
      <c r="PX61" s="25"/>
      <c r="PY61" s="25"/>
      <c r="PZ61" s="25"/>
      <c r="QA61" s="25"/>
      <c r="QB61" s="25"/>
      <c r="QC61" s="25"/>
      <c r="QD61" s="25"/>
      <c r="QE61" s="25"/>
      <c r="QF61" s="25"/>
      <c r="QG61" s="25"/>
      <c r="QH61" s="25"/>
      <c r="QI61" s="25"/>
      <c r="QJ61" s="25"/>
      <c r="QK61" s="25"/>
      <c r="QL61" s="25"/>
      <c r="QM61" s="25"/>
      <c r="QN61" s="25"/>
      <c r="QO61" s="25"/>
      <c r="QP61" s="25"/>
      <c r="QQ61" s="25"/>
      <c r="QR61" s="25"/>
      <c r="QS61" s="25"/>
      <c r="QT61" s="25"/>
      <c r="QU61" s="25"/>
      <c r="QV61" s="25"/>
      <c r="QW61" s="25"/>
      <c r="QX61" s="25"/>
      <c r="QY61" s="25"/>
      <c r="QZ61" s="25"/>
      <c r="RA61" s="25"/>
      <c r="RB61" s="25"/>
      <c r="RC61" s="25"/>
      <c r="RD61" s="25"/>
      <c r="RE61" s="25"/>
      <c r="RF61" s="25"/>
      <c r="RG61" s="25"/>
      <c r="RH61" s="25"/>
      <c r="RI61" s="25"/>
      <c r="RJ61" s="25"/>
      <c r="RK61" s="25"/>
      <c r="RL61" s="25"/>
      <c r="RM61" s="25"/>
      <c r="RN61" s="25"/>
      <c r="RO61" s="25"/>
      <c r="RP61" s="25"/>
      <c r="RQ61" s="25"/>
      <c r="RR61" s="25"/>
      <c r="RS61" s="25"/>
      <c r="RT61" s="25"/>
      <c r="RU61" s="25"/>
      <c r="RV61" s="25"/>
      <c r="RW61" s="25"/>
      <c r="RX61" s="25"/>
      <c r="RY61" s="25"/>
      <c r="RZ61" s="25"/>
      <c r="SA61" s="25"/>
      <c r="SB61" s="25"/>
      <c r="SC61" s="25"/>
      <c r="SD61" s="25"/>
      <c r="SE61" s="25"/>
      <c r="SF61" s="25"/>
      <c r="SG61" s="25"/>
      <c r="SH61" s="25"/>
      <c r="SI61" s="25"/>
      <c r="SJ61" s="25"/>
      <c r="SK61" s="25"/>
      <c r="SL61" s="25"/>
      <c r="SM61" s="25"/>
      <c r="SN61" s="25"/>
      <c r="SO61" s="25"/>
      <c r="SP61" s="25"/>
      <c r="SQ61" s="25"/>
      <c r="SR61" s="25"/>
      <c r="SS61" s="25"/>
      <c r="ST61" s="25"/>
      <c r="SU61" s="25"/>
      <c r="SV61" s="25"/>
      <c r="SW61" s="25"/>
      <c r="SX61" s="25"/>
      <c r="SY61" s="25"/>
      <c r="SZ61" s="25"/>
      <c r="TA61" s="25"/>
      <c r="TB61" s="25"/>
      <c r="TC61" s="25"/>
      <c r="TD61" s="25"/>
      <c r="TE61" s="25"/>
      <c r="TF61" s="25"/>
      <c r="TG61" s="25"/>
      <c r="TH61" s="25"/>
      <c r="TI61" s="25"/>
      <c r="TJ61" s="25"/>
      <c r="TK61" s="25"/>
      <c r="TL61" s="25"/>
      <c r="TM61" s="25"/>
      <c r="TN61" s="25"/>
      <c r="TO61" s="25"/>
      <c r="TP61" s="25"/>
      <c r="TQ61" s="25"/>
      <c r="TR61" s="25"/>
      <c r="TS61" s="25"/>
      <c r="TT61" s="25"/>
      <c r="TU61" s="25"/>
      <c r="TV61" s="25"/>
      <c r="TW61" s="25"/>
      <c r="TX61" s="25"/>
      <c r="TY61" s="25"/>
      <c r="TZ61" s="25"/>
      <c r="UA61" s="25"/>
      <c r="UB61" s="25"/>
      <c r="UC61" s="25"/>
      <c r="UD61" s="25"/>
      <c r="UE61" s="25"/>
      <c r="UF61" s="25"/>
      <c r="UG61" s="25"/>
      <c r="UH61" s="25"/>
      <c r="UI61" s="25"/>
      <c r="UJ61" s="25"/>
      <c r="UK61" s="25"/>
      <c r="UL61" s="25"/>
      <c r="UM61" s="25"/>
      <c r="UN61" s="25"/>
      <c r="UO61" s="25"/>
      <c r="UP61" s="25"/>
      <c r="UQ61" s="25"/>
      <c r="UR61" s="25"/>
      <c r="US61" s="25"/>
      <c r="UT61" s="25"/>
      <c r="UU61" s="25"/>
      <c r="UV61" s="25"/>
      <c r="UW61" s="25"/>
      <c r="UX61" s="25"/>
      <c r="UY61" s="25"/>
      <c r="UZ61" s="25"/>
      <c r="VA61" s="25"/>
      <c r="VB61" s="25"/>
      <c r="VC61" s="25"/>
      <c r="VD61" s="25"/>
      <c r="VE61" s="25"/>
      <c r="VF61" s="25"/>
      <c r="VG61" s="25"/>
      <c r="VH61" s="25"/>
      <c r="VI61" s="25"/>
      <c r="VJ61" s="25"/>
      <c r="VK61" s="25"/>
      <c r="VL61" s="25"/>
      <c r="VM61" s="25"/>
      <c r="VN61" s="25"/>
      <c r="VO61" s="25"/>
      <c r="VP61" s="25"/>
      <c r="VQ61" s="25"/>
      <c r="VR61" s="25"/>
      <c r="VS61" s="25"/>
      <c r="VT61" s="25"/>
      <c r="VU61" s="25"/>
      <c r="VV61" s="25"/>
      <c r="VW61" s="25"/>
      <c r="VX61" s="25"/>
      <c r="VY61" s="25"/>
      <c r="VZ61" s="25"/>
      <c r="WA61" s="25"/>
      <c r="WB61" s="25"/>
      <c r="WC61" s="25"/>
      <c r="WD61" s="25"/>
      <c r="WE61" s="25"/>
      <c r="WF61" s="25"/>
      <c r="WG61" s="25"/>
      <c r="WH61" s="25"/>
      <c r="WI61" s="25"/>
      <c r="WJ61" s="25"/>
      <c r="WK61" s="25"/>
      <c r="WL61" s="25"/>
      <c r="WM61" s="25"/>
      <c r="WN61" s="25"/>
      <c r="WO61" s="25"/>
      <c r="WP61" s="25"/>
      <c r="WQ61" s="25"/>
      <c r="WR61" s="25"/>
      <c r="WS61" s="25"/>
      <c r="WT61" s="25"/>
      <c r="WU61" s="25"/>
      <c r="WV61" s="25"/>
      <c r="WW61" s="25"/>
      <c r="WX61" s="25"/>
      <c r="WY61" s="25"/>
      <c r="WZ61" s="25"/>
      <c r="XA61" s="25"/>
      <c r="XB61" s="25"/>
      <c r="XC61" s="25"/>
      <c r="XD61" s="25"/>
      <c r="XE61" s="25"/>
      <c r="XF61" s="25"/>
      <c r="XG61" s="25"/>
      <c r="XH61" s="25"/>
      <c r="XI61" s="25"/>
      <c r="XJ61" s="25"/>
      <c r="XK61" s="25"/>
      <c r="XL61" s="25"/>
      <c r="XM61" s="25"/>
      <c r="XN61" s="25"/>
      <c r="XO61" s="25"/>
      <c r="XP61" s="25"/>
      <c r="XQ61" s="25"/>
      <c r="XR61" s="25"/>
      <c r="XS61" s="25"/>
      <c r="XT61" s="25"/>
      <c r="XU61" s="25"/>
      <c r="XV61" s="25"/>
      <c r="XW61" s="25"/>
      <c r="XX61" s="25"/>
      <c r="XY61" s="25"/>
      <c r="XZ61" s="25"/>
      <c r="YA61" s="25"/>
      <c r="YB61" s="25"/>
      <c r="YC61" s="25"/>
      <c r="YD61" s="25"/>
      <c r="YE61" s="25"/>
      <c r="YF61" s="25"/>
      <c r="YG61" s="25"/>
      <c r="YH61" s="25"/>
      <c r="YI61" s="25"/>
      <c r="YJ61" s="25"/>
      <c r="YK61" s="25"/>
      <c r="YL61" s="25"/>
      <c r="YM61" s="25"/>
      <c r="YN61" s="25"/>
      <c r="YO61" s="25"/>
      <c r="YP61" s="25"/>
      <c r="YQ61" s="25"/>
      <c r="YR61" s="25"/>
      <c r="YS61" s="25"/>
      <c r="YT61" s="25"/>
      <c r="YU61" s="25"/>
      <c r="YV61" s="25"/>
      <c r="YW61" s="25"/>
      <c r="YX61" s="25"/>
      <c r="YY61" s="25"/>
      <c r="YZ61" s="25"/>
      <c r="ZA61" s="25"/>
      <c r="ZB61" s="25"/>
      <c r="ZC61" s="25"/>
      <c r="ZD61" s="25"/>
      <c r="ZE61" s="25"/>
      <c r="ZF61" s="25"/>
      <c r="ZG61" s="25"/>
      <c r="ZH61" s="25"/>
      <c r="ZI61" s="25"/>
      <c r="ZJ61" s="25"/>
      <c r="ZK61" s="25"/>
      <c r="ZL61" s="25"/>
      <c r="ZM61" s="25"/>
      <c r="ZN61" s="25"/>
      <c r="ZO61" s="25"/>
      <c r="ZP61" s="25"/>
      <c r="ZQ61" s="25"/>
      <c r="ZR61" s="25"/>
      <c r="ZS61" s="25"/>
      <c r="ZT61" s="25"/>
      <c r="ZU61" s="25"/>
      <c r="ZV61" s="25"/>
      <c r="ZW61" s="25"/>
      <c r="ZX61" s="25"/>
      <c r="ZY61" s="25"/>
      <c r="ZZ61" s="25"/>
      <c r="AAA61" s="25"/>
      <c r="AAB61" s="25"/>
      <c r="AAC61" s="25"/>
      <c r="AAD61" s="25"/>
      <c r="AAE61" s="25"/>
      <c r="AAF61" s="25"/>
      <c r="AAG61" s="25"/>
      <c r="AAH61" s="25"/>
      <c r="AAI61" s="25"/>
      <c r="AAJ61" s="25"/>
      <c r="AAK61" s="25"/>
      <c r="AAL61" s="25"/>
      <c r="AAM61" s="25"/>
      <c r="AAN61" s="25"/>
      <c r="AAO61" s="25"/>
      <c r="AAP61" s="25"/>
      <c r="AAQ61" s="25"/>
      <c r="AAR61" s="25"/>
      <c r="AAS61" s="25"/>
      <c r="AAT61" s="25"/>
      <c r="AAU61" s="25"/>
      <c r="AAV61" s="25"/>
      <c r="AAW61" s="25"/>
      <c r="AAX61" s="25"/>
      <c r="AAY61" s="25"/>
      <c r="AAZ61" s="25"/>
      <c r="ABA61" s="25"/>
      <c r="ABB61" s="25"/>
      <c r="ABC61" s="25"/>
      <c r="ABD61" s="25"/>
      <c r="ABE61" s="25"/>
      <c r="ABF61" s="25"/>
      <c r="ABG61" s="25"/>
      <c r="ABH61" s="25"/>
      <c r="ABI61" s="25"/>
      <c r="ABJ61" s="25"/>
      <c r="ABK61" s="25"/>
      <c r="ABL61" s="25"/>
      <c r="ABM61" s="25"/>
      <c r="ABN61" s="25"/>
      <c r="ABO61" s="25"/>
      <c r="ABP61" s="25"/>
      <c r="ABQ61" s="25"/>
      <c r="ABR61" s="25"/>
      <c r="ABS61" s="25"/>
      <c r="ABT61" s="25"/>
      <c r="ABU61" s="25"/>
      <c r="ABV61" s="25"/>
      <c r="ABW61" s="25"/>
      <c r="ABX61" s="25"/>
      <c r="ABY61" s="25"/>
      <c r="ABZ61" s="25"/>
      <c r="ACA61" s="25"/>
      <c r="ACB61" s="25"/>
      <c r="ACC61" s="25"/>
      <c r="ACD61" s="25"/>
      <c r="ACE61" s="25"/>
      <c r="ACF61" s="25"/>
      <c r="ACG61" s="25"/>
      <c r="ACH61" s="25"/>
      <c r="ACI61" s="25"/>
      <c r="ACJ61" s="25"/>
      <c r="ACK61" s="25"/>
      <c r="ACL61" s="25"/>
      <c r="ACM61" s="25"/>
      <c r="ACN61" s="25"/>
      <c r="ACO61" s="25"/>
      <c r="ACP61" s="25"/>
      <c r="ACQ61" s="25"/>
      <c r="ACR61" s="25"/>
      <c r="ACS61" s="25"/>
      <c r="ACT61" s="25"/>
      <c r="ACU61" s="25"/>
      <c r="ACV61" s="25"/>
      <c r="ACW61" s="25"/>
      <c r="ACX61" s="25"/>
      <c r="ACY61" s="25"/>
      <c r="ACZ61" s="25"/>
      <c r="ADA61" s="25"/>
      <c r="ADB61" s="25"/>
      <c r="ADC61" s="25"/>
      <c r="ADD61" s="25"/>
      <c r="ADE61" s="25"/>
      <c r="ADF61" s="25"/>
      <c r="ADG61" s="25"/>
      <c r="ADH61" s="25"/>
      <c r="ADI61" s="25"/>
      <c r="ADJ61" s="25"/>
      <c r="ADK61" s="25"/>
      <c r="ADL61" s="25"/>
      <c r="ADM61" s="25"/>
      <c r="ADN61" s="25"/>
      <c r="ADO61" s="25"/>
      <c r="ADP61" s="25"/>
      <c r="ADQ61" s="25"/>
      <c r="ADR61" s="25"/>
      <c r="ADS61" s="25"/>
      <c r="ADT61" s="25"/>
      <c r="ADU61" s="25"/>
      <c r="ADV61" s="25"/>
      <c r="ADW61" s="25"/>
      <c r="ADX61" s="25"/>
      <c r="ADY61" s="25"/>
      <c r="ADZ61" s="25"/>
      <c r="AEA61" s="25"/>
      <c r="AEB61" s="25"/>
      <c r="AEC61" s="25"/>
      <c r="AED61" s="25"/>
      <c r="AEE61" s="25"/>
      <c r="AEF61" s="25"/>
      <c r="AEG61" s="25"/>
      <c r="AEH61" s="25"/>
      <c r="AEI61" s="25"/>
      <c r="AEJ61" s="25"/>
      <c r="AEK61" s="25"/>
      <c r="AEL61" s="25"/>
      <c r="AEM61" s="25"/>
      <c r="AEN61" s="25"/>
      <c r="AEO61" s="25"/>
      <c r="AEP61" s="25"/>
      <c r="AEQ61" s="25"/>
      <c r="AER61" s="25"/>
      <c r="AES61" s="25"/>
      <c r="AET61" s="25"/>
      <c r="AEU61" s="25"/>
      <c r="AEV61" s="25"/>
      <c r="AEW61" s="25"/>
      <c r="AEX61" s="25"/>
      <c r="AEY61" s="25"/>
      <c r="AEZ61" s="25"/>
      <c r="AFA61" s="25"/>
      <c r="AFB61" s="25"/>
      <c r="AFC61" s="25"/>
      <c r="AFD61" s="25"/>
      <c r="AFE61" s="25"/>
      <c r="AFF61" s="25"/>
      <c r="AFG61" s="25"/>
      <c r="AFH61" s="25"/>
      <c r="AFI61" s="25"/>
      <c r="AFJ61" s="25"/>
      <c r="AFK61" s="25"/>
      <c r="AFL61" s="25"/>
      <c r="AFM61" s="25"/>
      <c r="AFN61" s="25"/>
      <c r="AFO61" s="25"/>
      <c r="AFP61" s="25"/>
      <c r="AFQ61" s="25"/>
      <c r="AFR61" s="25"/>
      <c r="AFS61" s="25"/>
      <c r="AFT61" s="25"/>
      <c r="AFU61" s="25"/>
      <c r="AFV61" s="25"/>
      <c r="AFW61" s="25"/>
      <c r="AFX61" s="25"/>
      <c r="AFY61" s="25"/>
      <c r="AFZ61" s="25"/>
      <c r="AGA61" s="25"/>
      <c r="AGB61" s="25"/>
      <c r="AGC61" s="25"/>
      <c r="AGD61" s="25"/>
      <c r="AGE61" s="25"/>
      <c r="AGF61" s="25"/>
      <c r="AGG61" s="25"/>
      <c r="AGH61" s="25"/>
      <c r="AGI61" s="25"/>
      <c r="AGJ61" s="25"/>
      <c r="AGK61" s="25"/>
      <c r="AGL61" s="25"/>
      <c r="AGM61" s="25"/>
      <c r="AGN61" s="25"/>
      <c r="AGO61" s="25"/>
      <c r="AGP61" s="25"/>
      <c r="AGQ61" s="25"/>
      <c r="AGR61" s="25"/>
      <c r="AGS61" s="25"/>
      <c r="AGT61" s="25"/>
      <c r="AGU61" s="25"/>
      <c r="AGV61" s="25"/>
      <c r="AGW61" s="25"/>
      <c r="AGX61" s="25"/>
      <c r="AGY61" s="25"/>
      <c r="AGZ61" s="25"/>
      <c r="AHA61" s="25"/>
      <c r="AHB61" s="25"/>
      <c r="AHC61" s="25"/>
      <c r="AHD61" s="25"/>
      <c r="AHE61" s="25"/>
      <c r="AHF61" s="25"/>
      <c r="AHG61" s="25"/>
      <c r="AHH61" s="25"/>
      <c r="AHI61" s="25"/>
      <c r="AHJ61" s="25"/>
      <c r="AHK61" s="25"/>
      <c r="AHL61" s="25"/>
      <c r="AHM61" s="25"/>
      <c r="AHN61" s="25"/>
      <c r="AHO61" s="25"/>
      <c r="AHP61" s="25"/>
      <c r="AHQ61" s="25"/>
      <c r="AHR61" s="25"/>
      <c r="AHS61" s="25"/>
      <c r="AHT61" s="25"/>
      <c r="AHU61" s="25"/>
      <c r="AHV61" s="25"/>
      <c r="AHW61" s="25"/>
      <c r="AHX61" s="25"/>
      <c r="AHY61" s="25"/>
      <c r="AHZ61" s="25"/>
      <c r="AIA61" s="25"/>
      <c r="AIB61" s="25"/>
      <c r="AIC61" s="25"/>
      <c r="AID61" s="25"/>
      <c r="AIE61" s="25"/>
      <c r="AIF61" s="25"/>
      <c r="AIG61" s="25"/>
      <c r="AIH61" s="25"/>
      <c r="AII61" s="25"/>
      <c r="AIJ61" s="25"/>
      <c r="AIK61" s="25"/>
      <c r="AIL61" s="25"/>
      <c r="AIM61" s="25"/>
      <c r="AIN61" s="25"/>
      <c r="AIO61" s="25"/>
      <c r="AIP61" s="25"/>
      <c r="AIQ61" s="25"/>
      <c r="AIR61" s="25"/>
      <c r="AIS61" s="25"/>
      <c r="AIT61" s="25"/>
      <c r="AIU61" s="25"/>
      <c r="AIV61" s="25"/>
      <c r="AIW61" s="25"/>
      <c r="AIX61" s="25"/>
      <c r="AIY61" s="25"/>
      <c r="AIZ61" s="25"/>
      <c r="AJA61" s="25"/>
      <c r="AJB61" s="25"/>
      <c r="AJC61" s="25"/>
      <c r="AJD61" s="25"/>
      <c r="AJE61" s="25"/>
      <c r="AJF61" s="25"/>
      <c r="AJG61" s="25"/>
      <c r="AJH61" s="25"/>
      <c r="AJI61" s="25"/>
      <c r="AJJ61" s="25"/>
      <c r="AJK61" s="25"/>
      <c r="AJL61" s="25"/>
      <c r="AJM61" s="25"/>
      <c r="AJN61" s="25"/>
      <c r="AJO61" s="25"/>
      <c r="AJP61" s="25"/>
      <c r="AJQ61" s="25"/>
      <c r="AJR61" s="25"/>
      <c r="AJS61" s="25"/>
      <c r="AJT61" s="25"/>
      <c r="AJU61" s="25"/>
      <c r="AJV61" s="25"/>
      <c r="AJW61" s="25"/>
      <c r="AJX61" s="25"/>
      <c r="AJY61" s="25"/>
      <c r="AJZ61" s="25"/>
      <c r="AKA61" s="25"/>
      <c r="AKB61" s="25"/>
      <c r="AKC61" s="25"/>
      <c r="AKD61" s="25"/>
      <c r="AKE61" s="25"/>
      <c r="AKF61" s="25"/>
      <c r="AKG61" s="25"/>
      <c r="AKH61" s="25"/>
      <c r="AKI61" s="25"/>
      <c r="AKJ61" s="25"/>
      <c r="AKK61" s="25"/>
      <c r="AKL61" s="25"/>
      <c r="AKM61" s="25"/>
      <c r="AKN61" s="25"/>
      <c r="AKO61" s="25"/>
      <c r="AKP61" s="25"/>
      <c r="AKQ61" s="25"/>
      <c r="AKR61" s="25"/>
      <c r="AKS61" s="25"/>
      <c r="AKT61" s="25"/>
      <c r="AKU61" s="25"/>
      <c r="AKV61" s="25"/>
      <c r="AKW61" s="25"/>
      <c r="AKX61" s="25"/>
      <c r="AKY61" s="25"/>
      <c r="AKZ61" s="25"/>
      <c r="ALA61" s="25"/>
      <c r="ALB61" s="25"/>
      <c r="ALC61" s="25"/>
      <c r="ALD61" s="25"/>
      <c r="ALE61" s="25"/>
      <c r="ALF61" s="25"/>
      <c r="ALG61" s="25"/>
      <c r="ALH61" s="25"/>
      <c r="ALI61" s="25"/>
      <c r="ALJ61" s="25"/>
      <c r="ALK61" s="25"/>
      <c r="ALL61" s="25"/>
      <c r="ALM61" s="25"/>
      <c r="ALN61" s="25"/>
      <c r="ALO61" s="25"/>
      <c r="ALP61" s="25"/>
      <c r="ALQ61" s="25"/>
      <c r="ALR61" s="25"/>
      <c r="ALS61" s="25"/>
      <c r="ALT61" s="25"/>
      <c r="ALU61" s="25"/>
      <c r="ALV61" s="25"/>
      <c r="ALW61" s="25"/>
      <c r="ALX61" s="25"/>
      <c r="ALY61" s="25"/>
      <c r="ALZ61" s="25"/>
      <c r="AMA61" s="25"/>
      <c r="AMB61" s="25"/>
      <c r="AMC61" s="25"/>
      <c r="AMD61" s="25"/>
      <c r="AME61" s="25"/>
      <c r="AMF61" s="25"/>
      <c r="AMG61" s="25"/>
      <c r="AMH61" s="25"/>
      <c r="AMI61" s="25"/>
      <c r="AMJ61" s="25"/>
    </row>
    <row r="62" customFormat="false" ht="15.5" hidden="false" customHeight="false" outlineLevel="0" collapsed="false">
      <c r="A62" s="24" t="s">
        <v>71</v>
      </c>
      <c r="B62" s="26"/>
      <c r="C62" s="27"/>
      <c r="D62" s="28" t="n">
        <v>30600</v>
      </c>
      <c r="E62" s="28" t="n">
        <v>62000</v>
      </c>
    </row>
    <row r="63" s="25" customFormat="true" ht="14.5" hidden="false" customHeight="false" outlineLevel="0" collapsed="false">
      <c r="A63" s="1"/>
      <c r="B63" s="2"/>
      <c r="C63" s="2"/>
      <c r="D63" s="3"/>
      <c r="E63" s="29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1"/>
      <c r="JV63" s="1"/>
      <c r="JW63" s="1"/>
      <c r="JX63" s="1"/>
      <c r="JY63" s="1"/>
      <c r="JZ63" s="1"/>
      <c r="KA63" s="1"/>
      <c r="KB63" s="1"/>
      <c r="KC63" s="1"/>
      <c r="KD63" s="1"/>
      <c r="KE63" s="1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1"/>
      <c r="LC63" s="1"/>
      <c r="LD63" s="1"/>
      <c r="LE63" s="1"/>
      <c r="LF63" s="1"/>
      <c r="LG63" s="1"/>
      <c r="LH63" s="1"/>
      <c r="LI63" s="1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1"/>
      <c r="MD63" s="1"/>
      <c r="ME63" s="1"/>
      <c r="MF63" s="1"/>
      <c r="MG63" s="1"/>
      <c r="MH63" s="1"/>
      <c r="MI63" s="1"/>
      <c r="MJ63" s="1"/>
      <c r="MK63" s="1"/>
      <c r="ML63" s="1"/>
      <c r="MM63" s="1"/>
      <c r="MN63" s="1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"/>
      <c r="NH63" s="1"/>
      <c r="NI63" s="1"/>
      <c r="NJ63" s="1"/>
      <c r="NK63" s="1"/>
      <c r="NL63" s="1"/>
      <c r="NM63" s="1"/>
      <c r="NN63" s="1"/>
      <c r="NO63" s="1"/>
      <c r="NP63" s="1"/>
      <c r="NQ63" s="1"/>
      <c r="NR63" s="1"/>
      <c r="NS63" s="1"/>
      <c r="NT63" s="1"/>
      <c r="NU63" s="1"/>
      <c r="NV63" s="1"/>
      <c r="NW63" s="1"/>
      <c r="NX63" s="1"/>
      <c r="NY63" s="1"/>
      <c r="NZ63" s="1"/>
      <c r="OA63" s="1"/>
      <c r="OB63" s="1"/>
      <c r="OC63" s="1"/>
      <c r="OD63" s="1"/>
      <c r="OE63" s="1"/>
      <c r="OF63" s="1"/>
      <c r="OG63" s="1"/>
      <c r="OH63" s="1"/>
      <c r="OI63" s="1"/>
      <c r="OJ63" s="1"/>
      <c r="OK63" s="1"/>
      <c r="OL63" s="1"/>
      <c r="OM63" s="1"/>
      <c r="ON63" s="1"/>
      <c r="OO63" s="1"/>
      <c r="OP63" s="1"/>
      <c r="OQ63" s="1"/>
      <c r="OR63" s="1"/>
      <c r="OS63" s="1"/>
      <c r="OT63" s="1"/>
      <c r="OU63" s="1"/>
      <c r="OV63" s="1"/>
      <c r="OW63" s="1"/>
      <c r="OX63" s="1"/>
      <c r="OY63" s="1"/>
      <c r="OZ63" s="1"/>
      <c r="PA63" s="1"/>
      <c r="PB63" s="1"/>
      <c r="PC63" s="1"/>
      <c r="PD63" s="1"/>
      <c r="PE63" s="1"/>
      <c r="PF63" s="1"/>
      <c r="PG63" s="1"/>
      <c r="PH63" s="1"/>
      <c r="PI63" s="1"/>
      <c r="PJ63" s="1"/>
      <c r="PK63" s="1"/>
      <c r="PL63" s="1"/>
      <c r="PM63" s="1"/>
      <c r="PN63" s="1"/>
      <c r="PO63" s="1"/>
      <c r="PP63" s="1"/>
      <c r="PQ63" s="1"/>
      <c r="PR63" s="1"/>
      <c r="PS63" s="1"/>
      <c r="PT63" s="1"/>
      <c r="PU63" s="1"/>
      <c r="PV63" s="1"/>
      <c r="PW63" s="1"/>
      <c r="PX63" s="1"/>
      <c r="PY63" s="1"/>
      <c r="PZ63" s="1"/>
      <c r="QA63" s="1"/>
      <c r="QB63" s="1"/>
      <c r="QC63" s="1"/>
      <c r="QD63" s="1"/>
      <c r="QE63" s="1"/>
      <c r="QF63" s="1"/>
      <c r="QG63" s="1"/>
      <c r="QH63" s="1"/>
      <c r="QI63" s="1"/>
      <c r="QJ63" s="1"/>
      <c r="QK63" s="1"/>
      <c r="QL63" s="1"/>
      <c r="QM63" s="1"/>
      <c r="QN63" s="1"/>
      <c r="QO63" s="1"/>
      <c r="QP63" s="1"/>
      <c r="QQ63" s="1"/>
      <c r="QR63" s="1"/>
      <c r="QS63" s="1"/>
      <c r="QT63" s="1"/>
      <c r="QU63" s="1"/>
      <c r="QV63" s="1"/>
      <c r="QW63" s="1"/>
      <c r="QX63" s="1"/>
      <c r="QY63" s="1"/>
      <c r="QZ63" s="1"/>
      <c r="RA63" s="1"/>
      <c r="RB63" s="1"/>
      <c r="RC63" s="1"/>
      <c r="RD63" s="1"/>
      <c r="RE63" s="1"/>
      <c r="RF63" s="1"/>
      <c r="RG63" s="1"/>
      <c r="RH63" s="1"/>
      <c r="RI63" s="1"/>
      <c r="RJ63" s="1"/>
      <c r="RK63" s="1"/>
      <c r="RL63" s="1"/>
      <c r="RM63" s="1"/>
      <c r="RN63" s="1"/>
      <c r="RO63" s="1"/>
      <c r="RP63" s="1"/>
      <c r="RQ63" s="1"/>
      <c r="RR63" s="1"/>
      <c r="RS63" s="1"/>
      <c r="RT63" s="1"/>
      <c r="RU63" s="1"/>
      <c r="RV63" s="1"/>
      <c r="RW63" s="1"/>
      <c r="RX63" s="1"/>
      <c r="RY63" s="1"/>
      <c r="RZ63" s="1"/>
      <c r="SA63" s="1"/>
      <c r="SB63" s="1"/>
      <c r="SC63" s="1"/>
      <c r="SD63" s="1"/>
      <c r="SE63" s="1"/>
      <c r="SF63" s="1"/>
      <c r="SG63" s="1"/>
      <c r="SH63" s="1"/>
      <c r="SI63" s="1"/>
      <c r="SJ63" s="1"/>
      <c r="SK63" s="1"/>
      <c r="SL63" s="1"/>
      <c r="SM63" s="1"/>
      <c r="SN63" s="1"/>
      <c r="SO63" s="1"/>
      <c r="SP63" s="1"/>
      <c r="SQ63" s="1"/>
      <c r="SR63" s="1"/>
      <c r="SS63" s="1"/>
      <c r="ST63" s="1"/>
      <c r="SU63" s="1"/>
      <c r="SV63" s="1"/>
      <c r="SW63" s="1"/>
      <c r="SX63" s="1"/>
      <c r="SY63" s="1"/>
      <c r="SZ63" s="1"/>
      <c r="TA63" s="1"/>
      <c r="TB63" s="1"/>
      <c r="TC63" s="1"/>
      <c r="TD63" s="1"/>
      <c r="TE63" s="1"/>
      <c r="TF63" s="1"/>
      <c r="TG63" s="1"/>
      <c r="TH63" s="1"/>
      <c r="TI63" s="1"/>
      <c r="TJ63" s="1"/>
      <c r="TK63" s="1"/>
      <c r="TL63" s="1"/>
      <c r="TM63" s="1"/>
      <c r="TN63" s="1"/>
      <c r="TO63" s="1"/>
      <c r="TP63" s="1"/>
      <c r="TQ63" s="1"/>
      <c r="TR63" s="1"/>
      <c r="TS63" s="1"/>
      <c r="TT63" s="1"/>
      <c r="TU63" s="1"/>
      <c r="TV63" s="1"/>
      <c r="TW63" s="1"/>
      <c r="TX63" s="1"/>
      <c r="TY63" s="1"/>
      <c r="TZ63" s="1"/>
      <c r="UA63" s="1"/>
      <c r="UB63" s="1"/>
      <c r="UC63" s="1"/>
      <c r="UD63" s="1"/>
      <c r="UE63" s="1"/>
      <c r="UF63" s="1"/>
      <c r="UG63" s="1"/>
      <c r="UH63" s="1"/>
      <c r="UI63" s="1"/>
      <c r="UJ63" s="1"/>
      <c r="UK63" s="1"/>
      <c r="UL63" s="1"/>
      <c r="UM63" s="1"/>
      <c r="UN63" s="1"/>
      <c r="UO63" s="1"/>
      <c r="UP63" s="1"/>
      <c r="UQ63" s="1"/>
      <c r="UR63" s="1"/>
      <c r="US63" s="1"/>
      <c r="UT63" s="1"/>
      <c r="UU63" s="1"/>
      <c r="UV63" s="1"/>
      <c r="UW63" s="1"/>
      <c r="UX63" s="1"/>
      <c r="UY63" s="1"/>
      <c r="UZ63" s="1"/>
      <c r="VA63" s="1"/>
      <c r="VB63" s="1"/>
      <c r="VC63" s="1"/>
      <c r="VD63" s="1"/>
      <c r="VE63" s="1"/>
      <c r="VF63" s="1"/>
      <c r="VG63" s="1"/>
      <c r="VH63" s="1"/>
      <c r="VI63" s="1"/>
      <c r="VJ63" s="1"/>
      <c r="VK63" s="1"/>
      <c r="VL63" s="1"/>
      <c r="VM63" s="1"/>
      <c r="VN63" s="1"/>
      <c r="VO63" s="1"/>
      <c r="VP63" s="1"/>
      <c r="VQ63" s="1"/>
      <c r="VR63" s="1"/>
      <c r="VS63" s="1"/>
      <c r="VT63" s="1"/>
      <c r="VU63" s="1"/>
      <c r="VV63" s="1"/>
      <c r="VW63" s="1"/>
      <c r="VX63" s="1"/>
      <c r="VY63" s="1"/>
      <c r="VZ63" s="1"/>
      <c r="WA63" s="1"/>
      <c r="WB63" s="1"/>
      <c r="WC63" s="1"/>
      <c r="WD63" s="1"/>
      <c r="WE63" s="1"/>
      <c r="WF63" s="1"/>
      <c r="WG63" s="1"/>
      <c r="WH63" s="1"/>
      <c r="WI63" s="1"/>
      <c r="WJ63" s="1"/>
      <c r="WK63" s="1"/>
      <c r="WL63" s="1"/>
      <c r="WM63" s="1"/>
      <c r="WN63" s="1"/>
      <c r="WO63" s="1"/>
      <c r="WP63" s="1"/>
      <c r="WQ63" s="1"/>
      <c r="WR63" s="1"/>
      <c r="WS63" s="1"/>
      <c r="WT63" s="1"/>
      <c r="WU63" s="1"/>
      <c r="WV63" s="1"/>
      <c r="WW63" s="1"/>
      <c r="WX63" s="1"/>
      <c r="WY63" s="1"/>
      <c r="WZ63" s="1"/>
      <c r="XA63" s="1"/>
      <c r="XB63" s="1"/>
      <c r="XC63" s="1"/>
      <c r="XD63" s="1"/>
      <c r="XE63" s="1"/>
      <c r="XF63" s="1"/>
      <c r="XG63" s="1"/>
      <c r="XH63" s="1"/>
      <c r="XI63" s="1"/>
      <c r="XJ63" s="1"/>
      <c r="XK63" s="1"/>
      <c r="XL63" s="1"/>
      <c r="XM63" s="1"/>
      <c r="XN63" s="1"/>
      <c r="XO63" s="1"/>
      <c r="XP63" s="1"/>
      <c r="XQ63" s="1"/>
      <c r="XR63" s="1"/>
      <c r="XS63" s="1"/>
      <c r="XT63" s="1"/>
      <c r="XU63" s="1"/>
      <c r="XV63" s="1"/>
      <c r="XW63" s="1"/>
      <c r="XX63" s="1"/>
      <c r="XY63" s="1"/>
      <c r="XZ63" s="1"/>
      <c r="YA63" s="1"/>
      <c r="YB63" s="1"/>
      <c r="YC63" s="1"/>
      <c r="YD63" s="1"/>
      <c r="YE63" s="1"/>
      <c r="YF63" s="1"/>
      <c r="YG63" s="1"/>
      <c r="YH63" s="1"/>
      <c r="YI63" s="1"/>
      <c r="YJ63" s="1"/>
      <c r="YK63" s="1"/>
      <c r="YL63" s="1"/>
      <c r="YM63" s="1"/>
      <c r="YN63" s="1"/>
      <c r="YO63" s="1"/>
      <c r="YP63" s="1"/>
      <c r="YQ63" s="1"/>
      <c r="YR63" s="1"/>
      <c r="YS63" s="1"/>
      <c r="YT63" s="1"/>
      <c r="YU63" s="1"/>
      <c r="YV63" s="1"/>
      <c r="YW63" s="1"/>
      <c r="YX63" s="1"/>
      <c r="YY63" s="1"/>
      <c r="YZ63" s="1"/>
      <c r="ZA63" s="1"/>
      <c r="ZB63" s="1"/>
      <c r="ZC63" s="1"/>
      <c r="ZD63" s="1"/>
      <c r="ZE63" s="1"/>
      <c r="ZF63" s="1"/>
      <c r="ZG63" s="1"/>
      <c r="ZH63" s="1"/>
      <c r="ZI63" s="1"/>
      <c r="ZJ63" s="1"/>
      <c r="ZK63" s="1"/>
      <c r="ZL63" s="1"/>
      <c r="ZM63" s="1"/>
      <c r="ZN63" s="1"/>
      <c r="ZO63" s="1"/>
      <c r="ZP63" s="1"/>
      <c r="ZQ63" s="1"/>
      <c r="ZR63" s="1"/>
      <c r="ZS63" s="1"/>
      <c r="ZT63" s="1"/>
      <c r="ZU63" s="1"/>
      <c r="ZV63" s="1"/>
      <c r="ZW63" s="1"/>
      <c r="ZX63" s="1"/>
      <c r="ZY63" s="1"/>
      <c r="ZZ63" s="1"/>
      <c r="AAA63" s="1"/>
      <c r="AAB63" s="1"/>
      <c r="AAC63" s="1"/>
      <c r="AAD63" s="1"/>
      <c r="AAE63" s="1"/>
      <c r="AAF63" s="1"/>
      <c r="AAG63" s="1"/>
      <c r="AAH63" s="1"/>
      <c r="AAI63" s="1"/>
      <c r="AAJ63" s="1"/>
      <c r="AAK63" s="1"/>
      <c r="AAL63" s="1"/>
      <c r="AAM63" s="1"/>
      <c r="AAN63" s="1"/>
      <c r="AAO63" s="1"/>
      <c r="AAP63" s="1"/>
      <c r="AAQ63" s="1"/>
      <c r="AAR63" s="1"/>
      <c r="AAS63" s="1"/>
      <c r="AAT63" s="1"/>
      <c r="AAU63" s="1"/>
      <c r="AAV63" s="1"/>
      <c r="AAW63" s="1"/>
      <c r="AAX63" s="1"/>
      <c r="AAY63" s="1"/>
      <c r="AAZ63" s="1"/>
      <c r="ABA63" s="1"/>
      <c r="ABB63" s="1"/>
      <c r="ABC63" s="1"/>
      <c r="ABD63" s="1"/>
      <c r="ABE63" s="1"/>
      <c r="ABF63" s="1"/>
      <c r="ABG63" s="1"/>
      <c r="ABH63" s="1"/>
      <c r="ABI63" s="1"/>
      <c r="ABJ63" s="1"/>
      <c r="ABK63" s="1"/>
      <c r="ABL63" s="1"/>
      <c r="ABM63" s="1"/>
      <c r="ABN63" s="1"/>
      <c r="ABO63" s="1"/>
      <c r="ABP63" s="1"/>
      <c r="ABQ63" s="1"/>
      <c r="ABR63" s="1"/>
      <c r="ABS63" s="1"/>
      <c r="ABT63" s="1"/>
      <c r="ABU63" s="1"/>
      <c r="ABV63" s="1"/>
      <c r="ABW63" s="1"/>
      <c r="ABX63" s="1"/>
      <c r="ABY63" s="1"/>
      <c r="ABZ63" s="1"/>
      <c r="ACA63" s="1"/>
      <c r="ACB63" s="1"/>
      <c r="ACC63" s="1"/>
      <c r="ACD63" s="1"/>
      <c r="ACE63" s="1"/>
      <c r="ACF63" s="1"/>
      <c r="ACG63" s="1"/>
      <c r="ACH63" s="1"/>
      <c r="ACI63" s="1"/>
      <c r="ACJ63" s="1"/>
      <c r="ACK63" s="1"/>
      <c r="ACL63" s="1"/>
      <c r="ACM63" s="1"/>
      <c r="ACN63" s="1"/>
      <c r="ACO63" s="1"/>
      <c r="ACP63" s="1"/>
      <c r="ACQ63" s="1"/>
      <c r="ACR63" s="1"/>
      <c r="ACS63" s="1"/>
      <c r="ACT63" s="1"/>
      <c r="ACU63" s="1"/>
      <c r="ACV63" s="1"/>
      <c r="ACW63" s="1"/>
      <c r="ACX63" s="1"/>
      <c r="ACY63" s="1"/>
      <c r="ACZ63" s="1"/>
      <c r="ADA63" s="1"/>
      <c r="ADB63" s="1"/>
      <c r="ADC63" s="1"/>
      <c r="ADD63" s="1"/>
      <c r="ADE63" s="1"/>
      <c r="ADF63" s="1"/>
      <c r="ADG63" s="1"/>
      <c r="ADH63" s="1"/>
      <c r="ADI63" s="1"/>
      <c r="ADJ63" s="1"/>
      <c r="ADK63" s="1"/>
      <c r="ADL63" s="1"/>
      <c r="ADM63" s="1"/>
      <c r="ADN63" s="1"/>
      <c r="ADO63" s="1"/>
      <c r="ADP63" s="1"/>
      <c r="ADQ63" s="1"/>
      <c r="ADR63" s="1"/>
      <c r="ADS63" s="1"/>
      <c r="ADT63" s="1"/>
      <c r="ADU63" s="1"/>
      <c r="ADV63" s="1"/>
      <c r="ADW63" s="1"/>
      <c r="ADX63" s="1"/>
      <c r="ADY63" s="1"/>
      <c r="ADZ63" s="1"/>
      <c r="AEA63" s="1"/>
      <c r="AEB63" s="1"/>
      <c r="AEC63" s="1"/>
      <c r="AED63" s="1"/>
      <c r="AEE63" s="1"/>
      <c r="AEF63" s="1"/>
      <c r="AEG63" s="1"/>
      <c r="AEH63" s="1"/>
      <c r="AEI63" s="1"/>
      <c r="AEJ63" s="1"/>
      <c r="AEK63" s="1"/>
      <c r="AEL63" s="1"/>
      <c r="AEM63" s="1"/>
      <c r="AEN63" s="1"/>
      <c r="AEO63" s="1"/>
      <c r="AEP63" s="1"/>
      <c r="AEQ63" s="1"/>
      <c r="AER63" s="1"/>
      <c r="AES63" s="1"/>
      <c r="AET63" s="1"/>
      <c r="AEU63" s="1"/>
      <c r="AEV63" s="1"/>
      <c r="AEW63" s="1"/>
      <c r="AEX63" s="1"/>
      <c r="AEY63" s="1"/>
      <c r="AEZ63" s="1"/>
      <c r="AFA63" s="1"/>
      <c r="AFB63" s="1"/>
      <c r="AFC63" s="1"/>
      <c r="AFD63" s="1"/>
      <c r="AFE63" s="1"/>
      <c r="AFF63" s="1"/>
      <c r="AFG63" s="1"/>
      <c r="AFH63" s="1"/>
      <c r="AFI63" s="1"/>
      <c r="AFJ63" s="1"/>
      <c r="AFK63" s="1"/>
      <c r="AFL63" s="1"/>
      <c r="AFM63" s="1"/>
      <c r="AFN63" s="1"/>
      <c r="AFO63" s="1"/>
      <c r="AFP63" s="1"/>
      <c r="AFQ63" s="1"/>
      <c r="AFR63" s="1"/>
      <c r="AFS63" s="1"/>
      <c r="AFT63" s="1"/>
      <c r="AFU63" s="1"/>
      <c r="AFV63" s="1"/>
      <c r="AFW63" s="1"/>
      <c r="AFX63" s="1"/>
      <c r="AFY63" s="1"/>
      <c r="AFZ63" s="1"/>
      <c r="AGA63" s="1"/>
      <c r="AGB63" s="1"/>
      <c r="AGC63" s="1"/>
      <c r="AGD63" s="1"/>
      <c r="AGE63" s="1"/>
      <c r="AGF63" s="1"/>
      <c r="AGG63" s="1"/>
      <c r="AGH63" s="1"/>
      <c r="AGI63" s="1"/>
      <c r="AGJ63" s="1"/>
      <c r="AGK63" s="1"/>
      <c r="AGL63" s="1"/>
      <c r="AGM63" s="1"/>
      <c r="AGN63" s="1"/>
      <c r="AGO63" s="1"/>
      <c r="AGP63" s="1"/>
      <c r="AGQ63" s="1"/>
      <c r="AGR63" s="1"/>
      <c r="AGS63" s="1"/>
      <c r="AGT63" s="1"/>
      <c r="AGU63" s="1"/>
      <c r="AGV63" s="1"/>
      <c r="AGW63" s="1"/>
      <c r="AGX63" s="1"/>
      <c r="AGY63" s="1"/>
      <c r="AGZ63" s="1"/>
      <c r="AHA63" s="1"/>
      <c r="AHB63" s="1"/>
      <c r="AHC63" s="1"/>
      <c r="AHD63" s="1"/>
      <c r="AHE63" s="1"/>
      <c r="AHF63" s="1"/>
      <c r="AHG63" s="1"/>
      <c r="AHH63" s="1"/>
      <c r="AHI63" s="1"/>
      <c r="AHJ63" s="1"/>
      <c r="AHK63" s="1"/>
      <c r="AHL63" s="1"/>
      <c r="AHM63" s="1"/>
      <c r="AHN63" s="1"/>
      <c r="AHO63" s="1"/>
      <c r="AHP63" s="1"/>
      <c r="AHQ63" s="1"/>
      <c r="AHR63" s="1"/>
      <c r="AHS63" s="1"/>
      <c r="AHT63" s="1"/>
      <c r="AHU63" s="1"/>
      <c r="AHV63" s="1"/>
      <c r="AHW63" s="1"/>
      <c r="AHX63" s="1"/>
      <c r="AHY63" s="1"/>
      <c r="AHZ63" s="1"/>
      <c r="AIA63" s="1"/>
      <c r="AIB63" s="1"/>
      <c r="AIC63" s="1"/>
      <c r="AID63" s="1"/>
      <c r="AIE63" s="1"/>
      <c r="AIF63" s="1"/>
      <c r="AIG63" s="1"/>
      <c r="AIH63" s="1"/>
      <c r="AII63" s="1"/>
      <c r="AIJ63" s="1"/>
      <c r="AIK63" s="1"/>
      <c r="AIL63" s="1"/>
      <c r="AIM63" s="1"/>
      <c r="AIN63" s="1"/>
      <c r="AIO63" s="1"/>
      <c r="AIP63" s="1"/>
      <c r="AIQ63" s="1"/>
      <c r="AIR63" s="1"/>
      <c r="AIS63" s="1"/>
      <c r="AIT63" s="1"/>
      <c r="AIU63" s="1"/>
      <c r="AIV63" s="1"/>
      <c r="AIW63" s="1"/>
      <c r="AIX63" s="1"/>
      <c r="AIY63" s="1"/>
      <c r="AIZ63" s="1"/>
      <c r="AJA63" s="1"/>
      <c r="AJB63" s="1"/>
      <c r="AJC63" s="1"/>
      <c r="AJD63" s="1"/>
      <c r="AJE63" s="1"/>
      <c r="AJF63" s="1"/>
      <c r="AJG63" s="1"/>
      <c r="AJH63" s="1"/>
      <c r="AJI63" s="1"/>
      <c r="AJJ63" s="1"/>
      <c r="AJK63" s="1"/>
      <c r="AJL63" s="1"/>
      <c r="AJM63" s="1"/>
      <c r="AJN63" s="1"/>
      <c r="AJO63" s="1"/>
      <c r="AJP63" s="1"/>
      <c r="AJQ63" s="1"/>
      <c r="AJR63" s="1"/>
      <c r="AJS63" s="1"/>
      <c r="AJT63" s="1"/>
      <c r="AJU63" s="1"/>
      <c r="AJV63" s="1"/>
      <c r="AJW63" s="1"/>
      <c r="AJX63" s="1"/>
      <c r="AJY63" s="1"/>
      <c r="AJZ63" s="1"/>
      <c r="AKA63" s="1"/>
      <c r="AKB63" s="1"/>
      <c r="AKC63" s="1"/>
      <c r="AKD63" s="1"/>
      <c r="AKE63" s="1"/>
      <c r="AKF63" s="1"/>
      <c r="AKG63" s="1"/>
      <c r="AKH63" s="1"/>
      <c r="AKI63" s="1"/>
      <c r="AKJ63" s="1"/>
      <c r="AKK63" s="1"/>
      <c r="AKL63" s="1"/>
      <c r="AKM63" s="1"/>
      <c r="AKN63" s="1"/>
      <c r="AKO63" s="1"/>
      <c r="AKP63" s="1"/>
      <c r="AKQ63" s="1"/>
      <c r="AKR63" s="1"/>
      <c r="AKS63" s="1"/>
      <c r="AKT63" s="1"/>
      <c r="AKU63" s="1"/>
      <c r="AKV63" s="1"/>
      <c r="AKW63" s="1"/>
      <c r="AKX63" s="1"/>
      <c r="AKY63" s="1"/>
      <c r="AKZ63" s="1"/>
      <c r="ALA63" s="1"/>
      <c r="ALB63" s="1"/>
      <c r="ALC63" s="1"/>
      <c r="ALD63" s="1"/>
      <c r="ALE63" s="1"/>
      <c r="ALF63" s="1"/>
      <c r="ALG63" s="1"/>
      <c r="ALH63" s="1"/>
      <c r="ALI63" s="1"/>
      <c r="ALJ63" s="1"/>
      <c r="ALK63" s="1"/>
      <c r="ALL63" s="1"/>
      <c r="ALM63" s="1"/>
      <c r="ALN63" s="1"/>
      <c r="ALO63" s="1"/>
      <c r="ALP63" s="1"/>
      <c r="ALQ63" s="1"/>
      <c r="ALR63" s="1"/>
      <c r="ALS63" s="1"/>
      <c r="ALT63" s="1"/>
      <c r="ALU63" s="1"/>
      <c r="ALV63" s="1"/>
      <c r="ALW63" s="1"/>
      <c r="ALX63" s="1"/>
      <c r="ALY63" s="1"/>
      <c r="ALZ63" s="1"/>
      <c r="AMA63" s="1"/>
      <c r="AMB63" s="1"/>
      <c r="AMC63" s="1"/>
      <c r="AMD63" s="1"/>
      <c r="AME63" s="1"/>
      <c r="AMF63" s="1"/>
      <c r="AMG63" s="1"/>
      <c r="AMH63" s="1"/>
      <c r="AMI63" s="1"/>
      <c r="AMJ63" s="1"/>
    </row>
    <row r="64" customFormat="false" ht="18" hidden="false" customHeight="false" outlineLevel="0" collapsed="false">
      <c r="A64" s="30"/>
      <c r="B64" s="31"/>
      <c r="C64" s="31"/>
      <c r="D64" s="32"/>
    </row>
    <row r="65" customFormat="false" ht="17.35" hidden="false" customHeight="false" outlineLevel="0" collapsed="false">
      <c r="A65" s="30"/>
      <c r="B65" s="33"/>
      <c r="C65" s="33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  <c r="BI65" s="34"/>
      <c r="BJ65" s="34"/>
      <c r="BK65" s="34"/>
      <c r="BL65" s="34"/>
      <c r="BM65" s="34"/>
      <c r="BN65" s="34"/>
      <c r="BO65" s="34"/>
      <c r="BP65" s="34"/>
      <c r="BQ65" s="34"/>
      <c r="BR65" s="34"/>
      <c r="BS65" s="34"/>
      <c r="BT65" s="34"/>
      <c r="BU65" s="34"/>
      <c r="BV65" s="34"/>
      <c r="BW65" s="34"/>
      <c r="BX65" s="34"/>
      <c r="BY65" s="34"/>
      <c r="BZ65" s="34"/>
      <c r="CA65" s="34"/>
      <c r="CB65" s="34"/>
      <c r="CC65" s="34"/>
      <c r="CD65" s="34"/>
      <c r="CE65" s="34"/>
      <c r="CF65" s="34"/>
      <c r="CG65" s="34"/>
      <c r="CH65" s="34"/>
      <c r="CI65" s="34"/>
      <c r="CJ65" s="34"/>
      <c r="CK65" s="34"/>
      <c r="CL65" s="34"/>
      <c r="CM65" s="34"/>
      <c r="CN65" s="34"/>
      <c r="CO65" s="34"/>
      <c r="CP65" s="34"/>
      <c r="CQ65" s="34"/>
      <c r="CR65" s="34"/>
      <c r="CS65" s="34"/>
      <c r="CT65" s="34"/>
      <c r="CU65" s="34"/>
      <c r="CV65" s="34"/>
      <c r="CW65" s="34"/>
      <c r="CX65" s="34"/>
      <c r="CY65" s="34"/>
      <c r="CZ65" s="34"/>
      <c r="DA65" s="34"/>
      <c r="DB65" s="34"/>
      <c r="DC65" s="34"/>
      <c r="DD65" s="34"/>
      <c r="DE65" s="34"/>
      <c r="DF65" s="34"/>
      <c r="DG65" s="34"/>
      <c r="DH65" s="34"/>
      <c r="DI65" s="34"/>
      <c r="DJ65" s="34"/>
      <c r="DK65" s="34"/>
      <c r="DL65" s="34"/>
      <c r="DM65" s="34"/>
      <c r="DN65" s="34"/>
      <c r="DO65" s="34"/>
      <c r="DP65" s="34"/>
      <c r="DQ65" s="34"/>
      <c r="DR65" s="34"/>
      <c r="DS65" s="34"/>
      <c r="DT65" s="34"/>
      <c r="DU65" s="34"/>
      <c r="DV65" s="34"/>
      <c r="DW65" s="34"/>
      <c r="DX65" s="34"/>
      <c r="DY65" s="34"/>
      <c r="DZ65" s="34"/>
      <c r="EA65" s="34"/>
      <c r="EB65" s="34"/>
      <c r="EC65" s="34"/>
      <c r="ED65" s="34"/>
      <c r="EE65" s="34"/>
      <c r="EF65" s="34"/>
      <c r="EG65" s="34"/>
      <c r="EH65" s="34"/>
      <c r="EI65" s="34"/>
      <c r="EJ65" s="34"/>
      <c r="EK65" s="34"/>
      <c r="EL65" s="34"/>
      <c r="EM65" s="34"/>
      <c r="EN65" s="34"/>
      <c r="EO65" s="34"/>
      <c r="EP65" s="34"/>
      <c r="EQ65" s="34"/>
      <c r="ER65" s="34"/>
      <c r="ES65" s="34"/>
      <c r="ET65" s="34"/>
      <c r="EU65" s="34"/>
      <c r="EV65" s="34"/>
      <c r="EW65" s="34"/>
      <c r="EX65" s="34"/>
      <c r="EY65" s="34"/>
      <c r="EZ65" s="34"/>
      <c r="FA65" s="34"/>
      <c r="FB65" s="34"/>
      <c r="FC65" s="34"/>
      <c r="FD65" s="34"/>
      <c r="FE65" s="34"/>
      <c r="FF65" s="34"/>
      <c r="FG65" s="34"/>
      <c r="FH65" s="34"/>
      <c r="FI65" s="34"/>
      <c r="FJ65" s="34"/>
      <c r="FK65" s="34"/>
      <c r="FL65" s="34"/>
      <c r="FM65" s="34"/>
      <c r="FN65" s="34"/>
      <c r="FO65" s="34"/>
      <c r="FP65" s="34"/>
      <c r="FQ65" s="34"/>
      <c r="FR65" s="34"/>
      <c r="FS65" s="34"/>
      <c r="FT65" s="34"/>
      <c r="FU65" s="34"/>
      <c r="FV65" s="34"/>
      <c r="FW65" s="34"/>
      <c r="FX65" s="34"/>
      <c r="FY65" s="34"/>
      <c r="FZ65" s="34"/>
      <c r="GA65" s="34"/>
      <c r="GB65" s="34"/>
      <c r="GC65" s="34"/>
      <c r="GD65" s="34"/>
      <c r="GE65" s="34"/>
      <c r="GF65" s="34"/>
      <c r="GG65" s="34"/>
      <c r="GH65" s="34"/>
      <c r="GI65" s="34"/>
      <c r="GJ65" s="34"/>
      <c r="GK65" s="34"/>
      <c r="GL65" s="34"/>
      <c r="GM65" s="34"/>
      <c r="GN65" s="34"/>
      <c r="GO65" s="34"/>
      <c r="GP65" s="34"/>
      <c r="GQ65" s="34"/>
      <c r="GR65" s="34"/>
      <c r="GS65" s="34"/>
      <c r="GT65" s="34"/>
      <c r="GU65" s="34"/>
      <c r="GV65" s="34"/>
      <c r="GW65" s="34"/>
      <c r="GX65" s="34"/>
      <c r="GY65" s="34"/>
      <c r="GZ65" s="34"/>
      <c r="HA65" s="34"/>
      <c r="HB65" s="34"/>
      <c r="HC65" s="34"/>
      <c r="HD65" s="34"/>
      <c r="HE65" s="34"/>
      <c r="HF65" s="34"/>
      <c r="HG65" s="34"/>
      <c r="HH65" s="34"/>
      <c r="HI65" s="34"/>
      <c r="HJ65" s="34"/>
      <c r="HK65" s="34"/>
      <c r="HL65" s="34"/>
      <c r="HM65" s="34"/>
      <c r="HN65" s="34"/>
      <c r="HO65" s="34"/>
      <c r="HP65" s="34"/>
      <c r="HQ65" s="34"/>
      <c r="HR65" s="34"/>
      <c r="HS65" s="34"/>
      <c r="HT65" s="34"/>
      <c r="HU65" s="34"/>
      <c r="HV65" s="34"/>
      <c r="HW65" s="34"/>
      <c r="HX65" s="34"/>
      <c r="HY65" s="34"/>
      <c r="HZ65" s="34"/>
      <c r="IA65" s="34"/>
      <c r="IB65" s="34"/>
      <c r="IC65" s="34"/>
      <c r="ID65" s="34"/>
      <c r="IE65" s="34"/>
      <c r="IF65" s="34"/>
      <c r="IG65" s="34"/>
      <c r="IH65" s="34"/>
      <c r="II65" s="34"/>
      <c r="IJ65" s="34"/>
      <c r="IK65" s="34"/>
      <c r="IL65" s="34"/>
      <c r="IM65" s="34"/>
      <c r="IN65" s="34"/>
      <c r="IO65" s="34"/>
      <c r="IP65" s="34"/>
      <c r="IQ65" s="34"/>
      <c r="IR65" s="34"/>
      <c r="IS65" s="34"/>
      <c r="IT65" s="34"/>
      <c r="IU65" s="34"/>
      <c r="IV65" s="34"/>
      <c r="IW65" s="34"/>
      <c r="IX65" s="34"/>
      <c r="IY65" s="34"/>
      <c r="IZ65" s="34"/>
      <c r="JA65" s="34"/>
      <c r="JB65" s="34"/>
      <c r="JC65" s="34"/>
      <c r="JD65" s="34"/>
      <c r="JE65" s="34"/>
      <c r="JF65" s="34"/>
      <c r="JG65" s="34"/>
      <c r="JH65" s="34"/>
      <c r="JI65" s="34"/>
      <c r="JJ65" s="34"/>
      <c r="JK65" s="34"/>
      <c r="JL65" s="34"/>
      <c r="JM65" s="34"/>
      <c r="JN65" s="34"/>
      <c r="JO65" s="34"/>
      <c r="JP65" s="34"/>
      <c r="JQ65" s="34"/>
      <c r="JR65" s="34"/>
      <c r="JS65" s="34"/>
      <c r="JT65" s="34"/>
      <c r="JU65" s="34"/>
      <c r="JV65" s="34"/>
      <c r="JW65" s="34"/>
      <c r="JX65" s="34"/>
      <c r="JY65" s="34"/>
      <c r="JZ65" s="34"/>
      <c r="KA65" s="34"/>
      <c r="KB65" s="34"/>
      <c r="KC65" s="34"/>
      <c r="KD65" s="34"/>
      <c r="KE65" s="34"/>
      <c r="KF65" s="34"/>
      <c r="KG65" s="34"/>
      <c r="KH65" s="34"/>
      <c r="KI65" s="34"/>
      <c r="KJ65" s="34"/>
      <c r="KK65" s="34"/>
      <c r="KL65" s="34"/>
      <c r="KM65" s="34"/>
      <c r="KN65" s="34"/>
      <c r="KO65" s="34"/>
      <c r="KP65" s="34"/>
      <c r="KQ65" s="34"/>
      <c r="KR65" s="34"/>
      <c r="KS65" s="34"/>
      <c r="KT65" s="34"/>
      <c r="KU65" s="34"/>
      <c r="KV65" s="34"/>
      <c r="KW65" s="34"/>
      <c r="KX65" s="34"/>
      <c r="KY65" s="34"/>
      <c r="KZ65" s="34"/>
      <c r="LA65" s="34"/>
      <c r="LB65" s="34"/>
      <c r="LC65" s="34"/>
      <c r="LD65" s="34"/>
      <c r="LE65" s="34"/>
      <c r="LF65" s="34"/>
      <c r="LG65" s="34"/>
      <c r="LH65" s="34"/>
      <c r="LI65" s="34"/>
      <c r="LJ65" s="34"/>
      <c r="LK65" s="34"/>
      <c r="LL65" s="34"/>
      <c r="LM65" s="34"/>
      <c r="LN65" s="34"/>
      <c r="LO65" s="34"/>
      <c r="LP65" s="34"/>
      <c r="LQ65" s="34"/>
      <c r="LR65" s="34"/>
      <c r="LS65" s="34"/>
      <c r="LT65" s="34"/>
      <c r="LU65" s="34"/>
      <c r="LV65" s="34"/>
      <c r="LW65" s="34"/>
      <c r="LX65" s="34"/>
      <c r="LY65" s="34"/>
      <c r="LZ65" s="34"/>
      <c r="MA65" s="34"/>
      <c r="MB65" s="34"/>
      <c r="MC65" s="34"/>
      <c r="MD65" s="34"/>
      <c r="ME65" s="34"/>
      <c r="MF65" s="34"/>
      <c r="MG65" s="34"/>
      <c r="MH65" s="34"/>
      <c r="MI65" s="34"/>
      <c r="MJ65" s="34"/>
      <c r="MK65" s="34"/>
      <c r="ML65" s="34"/>
      <c r="MM65" s="34"/>
      <c r="MN65" s="34"/>
      <c r="MO65" s="34"/>
      <c r="MP65" s="34"/>
      <c r="MQ65" s="34"/>
      <c r="MR65" s="34"/>
      <c r="MS65" s="34"/>
      <c r="MT65" s="34"/>
      <c r="MU65" s="34"/>
      <c r="MV65" s="34"/>
      <c r="MW65" s="34"/>
      <c r="MX65" s="34"/>
      <c r="MY65" s="34"/>
      <c r="MZ65" s="34"/>
      <c r="NA65" s="34"/>
      <c r="NB65" s="34"/>
      <c r="NC65" s="34"/>
      <c r="ND65" s="34"/>
      <c r="NE65" s="34"/>
      <c r="NF65" s="34"/>
      <c r="NG65" s="34"/>
      <c r="NH65" s="34"/>
      <c r="NI65" s="34"/>
      <c r="NJ65" s="34"/>
      <c r="NK65" s="34"/>
      <c r="NL65" s="34"/>
      <c r="NM65" s="34"/>
      <c r="NN65" s="34"/>
      <c r="NO65" s="34"/>
      <c r="NP65" s="34"/>
      <c r="NQ65" s="34"/>
      <c r="NR65" s="34"/>
      <c r="NS65" s="34"/>
      <c r="NT65" s="34"/>
      <c r="NU65" s="34"/>
      <c r="NV65" s="34"/>
      <c r="NW65" s="34"/>
      <c r="NX65" s="34"/>
      <c r="NY65" s="34"/>
      <c r="NZ65" s="34"/>
      <c r="OA65" s="34"/>
      <c r="OB65" s="34"/>
      <c r="OC65" s="34"/>
      <c r="OD65" s="34"/>
      <c r="OE65" s="34"/>
      <c r="OF65" s="34"/>
      <c r="OG65" s="34"/>
      <c r="OH65" s="34"/>
      <c r="OI65" s="34"/>
      <c r="OJ65" s="34"/>
      <c r="OK65" s="34"/>
      <c r="OL65" s="34"/>
      <c r="OM65" s="34"/>
      <c r="ON65" s="34"/>
      <c r="OO65" s="34"/>
      <c r="OP65" s="34"/>
      <c r="OQ65" s="34"/>
      <c r="OR65" s="34"/>
      <c r="OS65" s="34"/>
      <c r="OT65" s="34"/>
      <c r="OU65" s="34"/>
      <c r="OV65" s="34"/>
      <c r="OW65" s="34"/>
      <c r="OX65" s="34"/>
      <c r="OY65" s="34"/>
      <c r="OZ65" s="34"/>
      <c r="PA65" s="34"/>
      <c r="PB65" s="34"/>
      <c r="PC65" s="34"/>
      <c r="PD65" s="34"/>
      <c r="PE65" s="34"/>
      <c r="PF65" s="34"/>
      <c r="PG65" s="34"/>
      <c r="PH65" s="34"/>
      <c r="PI65" s="34"/>
      <c r="PJ65" s="34"/>
      <c r="PK65" s="34"/>
      <c r="PL65" s="34"/>
      <c r="PM65" s="34"/>
      <c r="PN65" s="34"/>
      <c r="PO65" s="34"/>
      <c r="PP65" s="34"/>
      <c r="PQ65" s="34"/>
      <c r="PR65" s="34"/>
      <c r="PS65" s="34"/>
      <c r="PT65" s="34"/>
      <c r="PU65" s="34"/>
      <c r="PV65" s="34"/>
      <c r="PW65" s="34"/>
      <c r="PX65" s="34"/>
      <c r="PY65" s="34"/>
      <c r="PZ65" s="34"/>
      <c r="QA65" s="34"/>
      <c r="QB65" s="34"/>
      <c r="QC65" s="34"/>
      <c r="QD65" s="34"/>
      <c r="QE65" s="34"/>
      <c r="QF65" s="34"/>
      <c r="QG65" s="34"/>
      <c r="QH65" s="34"/>
      <c r="QI65" s="34"/>
      <c r="QJ65" s="34"/>
      <c r="QK65" s="34"/>
      <c r="QL65" s="34"/>
      <c r="QM65" s="34"/>
      <c r="QN65" s="34"/>
      <c r="QO65" s="34"/>
      <c r="QP65" s="34"/>
      <c r="QQ65" s="34"/>
      <c r="QR65" s="34"/>
      <c r="QS65" s="34"/>
      <c r="QT65" s="34"/>
      <c r="QU65" s="34"/>
      <c r="QV65" s="34"/>
      <c r="QW65" s="34"/>
      <c r="QX65" s="34"/>
      <c r="QY65" s="34"/>
      <c r="QZ65" s="34"/>
      <c r="RA65" s="34"/>
      <c r="RB65" s="34"/>
      <c r="RC65" s="34"/>
      <c r="RD65" s="34"/>
      <c r="RE65" s="34"/>
      <c r="RF65" s="34"/>
      <c r="RG65" s="34"/>
      <c r="RH65" s="34"/>
      <c r="RI65" s="34"/>
      <c r="RJ65" s="34"/>
      <c r="RK65" s="34"/>
      <c r="RL65" s="34"/>
      <c r="RM65" s="34"/>
      <c r="RN65" s="34"/>
      <c r="RO65" s="34"/>
      <c r="RP65" s="34"/>
      <c r="RQ65" s="34"/>
      <c r="RR65" s="34"/>
      <c r="RS65" s="34"/>
      <c r="RT65" s="34"/>
      <c r="RU65" s="34"/>
      <c r="RV65" s="34"/>
      <c r="RW65" s="34"/>
      <c r="RX65" s="34"/>
      <c r="RY65" s="34"/>
      <c r="RZ65" s="34"/>
      <c r="SA65" s="34"/>
      <c r="SB65" s="34"/>
      <c r="SC65" s="34"/>
      <c r="SD65" s="34"/>
      <c r="SE65" s="34"/>
      <c r="SF65" s="34"/>
      <c r="SG65" s="34"/>
      <c r="SH65" s="34"/>
      <c r="SI65" s="34"/>
      <c r="SJ65" s="34"/>
      <c r="SK65" s="34"/>
      <c r="SL65" s="34"/>
      <c r="SM65" s="34"/>
      <c r="SN65" s="34"/>
      <c r="SO65" s="34"/>
      <c r="SP65" s="34"/>
      <c r="SQ65" s="34"/>
      <c r="SR65" s="34"/>
      <c r="SS65" s="34"/>
      <c r="ST65" s="34"/>
      <c r="SU65" s="34"/>
      <c r="SV65" s="34"/>
      <c r="SW65" s="34"/>
      <c r="SX65" s="34"/>
      <c r="SY65" s="34"/>
      <c r="SZ65" s="34"/>
      <c r="TA65" s="34"/>
      <c r="TB65" s="34"/>
      <c r="TC65" s="34"/>
      <c r="TD65" s="34"/>
      <c r="TE65" s="34"/>
      <c r="TF65" s="34"/>
      <c r="TG65" s="34"/>
      <c r="TH65" s="34"/>
      <c r="TI65" s="34"/>
      <c r="TJ65" s="34"/>
      <c r="TK65" s="34"/>
      <c r="TL65" s="34"/>
      <c r="TM65" s="34"/>
      <c r="TN65" s="34"/>
      <c r="TO65" s="34"/>
      <c r="TP65" s="34"/>
      <c r="TQ65" s="34"/>
      <c r="TR65" s="34"/>
      <c r="TS65" s="34"/>
      <c r="TT65" s="34"/>
      <c r="TU65" s="34"/>
      <c r="TV65" s="34"/>
      <c r="TW65" s="34"/>
      <c r="TX65" s="34"/>
      <c r="TY65" s="34"/>
      <c r="TZ65" s="34"/>
      <c r="UA65" s="34"/>
      <c r="UB65" s="34"/>
      <c r="UC65" s="34"/>
      <c r="UD65" s="34"/>
      <c r="UE65" s="34"/>
      <c r="UF65" s="34"/>
      <c r="UG65" s="34"/>
      <c r="UH65" s="34"/>
      <c r="UI65" s="34"/>
      <c r="UJ65" s="34"/>
      <c r="UK65" s="34"/>
      <c r="UL65" s="34"/>
      <c r="UM65" s="34"/>
      <c r="UN65" s="34"/>
      <c r="UO65" s="34"/>
      <c r="UP65" s="34"/>
      <c r="UQ65" s="34"/>
      <c r="UR65" s="34"/>
      <c r="US65" s="34"/>
      <c r="UT65" s="34"/>
      <c r="UU65" s="34"/>
      <c r="UV65" s="34"/>
      <c r="UW65" s="34"/>
      <c r="UX65" s="34"/>
      <c r="UY65" s="34"/>
      <c r="UZ65" s="34"/>
      <c r="VA65" s="34"/>
      <c r="VB65" s="34"/>
      <c r="VC65" s="34"/>
      <c r="VD65" s="34"/>
      <c r="VE65" s="34"/>
      <c r="VF65" s="34"/>
      <c r="VG65" s="34"/>
      <c r="VH65" s="34"/>
      <c r="VI65" s="34"/>
      <c r="VJ65" s="34"/>
      <c r="VK65" s="34"/>
      <c r="VL65" s="34"/>
      <c r="VM65" s="34"/>
      <c r="VN65" s="34"/>
      <c r="VO65" s="34"/>
      <c r="VP65" s="34"/>
      <c r="VQ65" s="34"/>
      <c r="VR65" s="34"/>
      <c r="VS65" s="34"/>
      <c r="VT65" s="34"/>
      <c r="VU65" s="34"/>
      <c r="VV65" s="34"/>
      <c r="VW65" s="34"/>
      <c r="VX65" s="34"/>
      <c r="VY65" s="34"/>
      <c r="VZ65" s="34"/>
      <c r="WA65" s="34"/>
      <c r="WB65" s="34"/>
      <c r="WC65" s="34"/>
      <c r="WD65" s="34"/>
      <c r="WE65" s="34"/>
      <c r="WF65" s="34"/>
      <c r="WG65" s="34"/>
      <c r="WH65" s="34"/>
      <c r="WI65" s="34"/>
      <c r="WJ65" s="34"/>
      <c r="WK65" s="34"/>
      <c r="WL65" s="34"/>
      <c r="WM65" s="34"/>
      <c r="WN65" s="34"/>
      <c r="WO65" s="34"/>
      <c r="WP65" s="34"/>
      <c r="WQ65" s="34"/>
      <c r="WR65" s="34"/>
      <c r="WS65" s="34"/>
      <c r="WT65" s="34"/>
      <c r="WU65" s="34"/>
      <c r="WV65" s="34"/>
      <c r="WW65" s="34"/>
      <c r="WX65" s="34"/>
      <c r="WY65" s="34"/>
      <c r="WZ65" s="34"/>
      <c r="XA65" s="34"/>
      <c r="XB65" s="34"/>
      <c r="XC65" s="34"/>
      <c r="XD65" s="34"/>
      <c r="XE65" s="34"/>
      <c r="XF65" s="34"/>
      <c r="XG65" s="34"/>
      <c r="XH65" s="34"/>
      <c r="XI65" s="34"/>
      <c r="XJ65" s="34"/>
      <c r="XK65" s="34"/>
      <c r="XL65" s="34"/>
      <c r="XM65" s="34"/>
      <c r="XN65" s="34"/>
      <c r="XO65" s="34"/>
      <c r="XP65" s="34"/>
      <c r="XQ65" s="34"/>
      <c r="XR65" s="34"/>
      <c r="XS65" s="34"/>
      <c r="XT65" s="34"/>
      <c r="XU65" s="34"/>
      <c r="XV65" s="34"/>
      <c r="XW65" s="34"/>
      <c r="XX65" s="34"/>
      <c r="XY65" s="34"/>
      <c r="XZ65" s="34"/>
      <c r="YA65" s="34"/>
      <c r="YB65" s="34"/>
      <c r="YC65" s="34"/>
      <c r="YD65" s="34"/>
      <c r="YE65" s="34"/>
      <c r="YF65" s="34"/>
      <c r="YG65" s="34"/>
      <c r="YH65" s="34"/>
      <c r="YI65" s="34"/>
      <c r="YJ65" s="34"/>
      <c r="YK65" s="34"/>
      <c r="YL65" s="34"/>
      <c r="YM65" s="34"/>
      <c r="YN65" s="34"/>
      <c r="YO65" s="34"/>
      <c r="YP65" s="34"/>
      <c r="YQ65" s="34"/>
      <c r="YR65" s="34"/>
      <c r="YS65" s="34"/>
      <c r="YT65" s="34"/>
      <c r="YU65" s="34"/>
      <c r="YV65" s="34"/>
      <c r="YW65" s="34"/>
      <c r="YX65" s="34"/>
      <c r="YY65" s="34"/>
      <c r="YZ65" s="34"/>
      <c r="ZA65" s="34"/>
      <c r="ZB65" s="34"/>
      <c r="ZC65" s="34"/>
      <c r="ZD65" s="34"/>
      <c r="ZE65" s="34"/>
      <c r="ZF65" s="34"/>
      <c r="ZG65" s="34"/>
      <c r="ZH65" s="34"/>
      <c r="ZI65" s="34"/>
      <c r="ZJ65" s="34"/>
      <c r="ZK65" s="34"/>
      <c r="ZL65" s="34"/>
      <c r="ZM65" s="34"/>
      <c r="ZN65" s="34"/>
      <c r="ZO65" s="34"/>
      <c r="ZP65" s="34"/>
      <c r="ZQ65" s="34"/>
      <c r="ZR65" s="34"/>
      <c r="ZS65" s="34"/>
      <c r="ZT65" s="34"/>
      <c r="ZU65" s="34"/>
      <c r="ZV65" s="34"/>
      <c r="ZW65" s="34"/>
      <c r="ZX65" s="34"/>
      <c r="ZY65" s="34"/>
      <c r="ZZ65" s="34"/>
      <c r="AAA65" s="34"/>
      <c r="AAB65" s="34"/>
      <c r="AAC65" s="34"/>
      <c r="AAD65" s="34"/>
      <c r="AAE65" s="34"/>
      <c r="AAF65" s="34"/>
      <c r="AAG65" s="34"/>
      <c r="AAH65" s="34"/>
      <c r="AAI65" s="34"/>
      <c r="AAJ65" s="34"/>
      <c r="AAK65" s="34"/>
      <c r="AAL65" s="34"/>
      <c r="AAM65" s="34"/>
      <c r="AAN65" s="34"/>
      <c r="AAO65" s="34"/>
      <c r="AAP65" s="34"/>
      <c r="AAQ65" s="34"/>
      <c r="AAR65" s="34"/>
      <c r="AAS65" s="34"/>
      <c r="AAT65" s="34"/>
      <c r="AAU65" s="34"/>
      <c r="AAV65" s="34"/>
      <c r="AAW65" s="34"/>
      <c r="AAX65" s="34"/>
      <c r="AAY65" s="34"/>
      <c r="AAZ65" s="34"/>
      <c r="ABA65" s="34"/>
      <c r="ABB65" s="34"/>
      <c r="ABC65" s="34"/>
      <c r="ABD65" s="34"/>
      <c r="ABE65" s="34"/>
      <c r="ABF65" s="34"/>
      <c r="ABG65" s="34"/>
      <c r="ABH65" s="34"/>
      <c r="ABI65" s="34"/>
      <c r="ABJ65" s="34"/>
      <c r="ABK65" s="34"/>
      <c r="ABL65" s="34"/>
      <c r="ABM65" s="34"/>
      <c r="ABN65" s="34"/>
      <c r="ABO65" s="34"/>
      <c r="ABP65" s="34"/>
      <c r="ABQ65" s="34"/>
      <c r="ABR65" s="34"/>
      <c r="ABS65" s="34"/>
      <c r="ABT65" s="34"/>
      <c r="ABU65" s="34"/>
      <c r="ABV65" s="34"/>
      <c r="ABW65" s="34"/>
      <c r="ABX65" s="34"/>
      <c r="ABY65" s="34"/>
      <c r="ABZ65" s="34"/>
      <c r="ACA65" s="34"/>
      <c r="ACB65" s="34"/>
      <c r="ACC65" s="34"/>
      <c r="ACD65" s="34"/>
      <c r="ACE65" s="34"/>
      <c r="ACF65" s="34"/>
      <c r="ACG65" s="34"/>
      <c r="ACH65" s="34"/>
      <c r="ACI65" s="34"/>
      <c r="ACJ65" s="34"/>
      <c r="ACK65" s="34"/>
      <c r="ACL65" s="34"/>
      <c r="ACM65" s="34"/>
      <c r="ACN65" s="34"/>
      <c r="ACO65" s="34"/>
      <c r="ACP65" s="34"/>
      <c r="ACQ65" s="34"/>
      <c r="ACR65" s="34"/>
      <c r="ACS65" s="34"/>
      <c r="ACT65" s="34"/>
      <c r="ACU65" s="34"/>
      <c r="ACV65" s="34"/>
      <c r="ACW65" s="34"/>
      <c r="ACX65" s="34"/>
      <c r="ACY65" s="34"/>
      <c r="ACZ65" s="34"/>
      <c r="ADA65" s="34"/>
      <c r="ADB65" s="34"/>
      <c r="ADC65" s="34"/>
      <c r="ADD65" s="34"/>
      <c r="ADE65" s="34"/>
      <c r="ADF65" s="34"/>
      <c r="ADG65" s="34"/>
      <c r="ADH65" s="34"/>
      <c r="ADI65" s="34"/>
      <c r="ADJ65" s="34"/>
      <c r="ADK65" s="34"/>
      <c r="ADL65" s="34"/>
      <c r="ADM65" s="34"/>
      <c r="ADN65" s="34"/>
      <c r="ADO65" s="34"/>
      <c r="ADP65" s="34"/>
      <c r="ADQ65" s="34"/>
      <c r="ADR65" s="34"/>
      <c r="ADS65" s="34"/>
      <c r="ADT65" s="34"/>
      <c r="ADU65" s="34"/>
      <c r="ADV65" s="34"/>
      <c r="ADW65" s="34"/>
      <c r="ADX65" s="34"/>
      <c r="ADY65" s="34"/>
      <c r="ADZ65" s="34"/>
      <c r="AEA65" s="34"/>
      <c r="AEB65" s="34"/>
      <c r="AEC65" s="34"/>
      <c r="AED65" s="34"/>
      <c r="AEE65" s="34"/>
      <c r="AEF65" s="34"/>
      <c r="AEG65" s="34"/>
      <c r="AEH65" s="34"/>
      <c r="AEI65" s="34"/>
      <c r="AEJ65" s="34"/>
      <c r="AEK65" s="34"/>
      <c r="AEL65" s="34"/>
      <c r="AEM65" s="34"/>
      <c r="AEN65" s="34"/>
      <c r="AEO65" s="34"/>
      <c r="AEP65" s="34"/>
      <c r="AEQ65" s="34"/>
      <c r="AER65" s="34"/>
      <c r="AES65" s="34"/>
      <c r="AET65" s="34"/>
      <c r="AEU65" s="34"/>
      <c r="AEV65" s="34"/>
      <c r="AEW65" s="34"/>
      <c r="AEX65" s="34"/>
      <c r="AEY65" s="34"/>
      <c r="AEZ65" s="34"/>
      <c r="AFA65" s="34"/>
      <c r="AFB65" s="34"/>
      <c r="AFC65" s="34"/>
      <c r="AFD65" s="34"/>
      <c r="AFE65" s="34"/>
      <c r="AFF65" s="34"/>
      <c r="AFG65" s="34"/>
      <c r="AFH65" s="34"/>
      <c r="AFI65" s="34"/>
      <c r="AFJ65" s="34"/>
      <c r="AFK65" s="34"/>
      <c r="AFL65" s="34"/>
      <c r="AFM65" s="34"/>
      <c r="AFN65" s="34"/>
      <c r="AFO65" s="34"/>
      <c r="AFP65" s="34"/>
      <c r="AFQ65" s="34"/>
      <c r="AFR65" s="34"/>
      <c r="AFS65" s="34"/>
      <c r="AFT65" s="34"/>
      <c r="AFU65" s="34"/>
      <c r="AFV65" s="34"/>
      <c r="AFW65" s="34"/>
      <c r="AFX65" s="34"/>
      <c r="AFY65" s="34"/>
      <c r="AFZ65" s="34"/>
      <c r="AGA65" s="34"/>
      <c r="AGB65" s="34"/>
      <c r="AGC65" s="34"/>
      <c r="AGD65" s="34"/>
      <c r="AGE65" s="34"/>
      <c r="AGF65" s="34"/>
      <c r="AGG65" s="34"/>
      <c r="AGH65" s="34"/>
      <c r="AGI65" s="34"/>
      <c r="AGJ65" s="34"/>
      <c r="AGK65" s="34"/>
      <c r="AGL65" s="34"/>
      <c r="AGM65" s="34"/>
      <c r="AGN65" s="34"/>
      <c r="AGO65" s="34"/>
      <c r="AGP65" s="34"/>
      <c r="AGQ65" s="34"/>
      <c r="AGR65" s="34"/>
      <c r="AGS65" s="34"/>
      <c r="AGT65" s="34"/>
      <c r="AGU65" s="34"/>
      <c r="AGV65" s="34"/>
      <c r="AGW65" s="34"/>
      <c r="AGX65" s="34"/>
      <c r="AGY65" s="34"/>
      <c r="AGZ65" s="34"/>
      <c r="AHA65" s="34"/>
      <c r="AHB65" s="34"/>
      <c r="AHC65" s="34"/>
      <c r="AHD65" s="34"/>
      <c r="AHE65" s="34"/>
      <c r="AHF65" s="34"/>
      <c r="AHG65" s="34"/>
      <c r="AHH65" s="34"/>
      <c r="AHI65" s="34"/>
      <c r="AHJ65" s="34"/>
      <c r="AHK65" s="34"/>
      <c r="AHL65" s="34"/>
      <c r="AHM65" s="34"/>
      <c r="AHN65" s="34"/>
      <c r="AHO65" s="34"/>
      <c r="AHP65" s="34"/>
      <c r="AHQ65" s="34"/>
      <c r="AHR65" s="34"/>
      <c r="AHS65" s="34"/>
      <c r="AHT65" s="34"/>
      <c r="AHU65" s="34"/>
      <c r="AHV65" s="34"/>
      <c r="AHW65" s="34"/>
      <c r="AHX65" s="34"/>
      <c r="AHY65" s="34"/>
      <c r="AHZ65" s="34"/>
      <c r="AIA65" s="34"/>
      <c r="AIB65" s="34"/>
      <c r="AIC65" s="34"/>
      <c r="AID65" s="34"/>
      <c r="AIE65" s="34"/>
      <c r="AIF65" s="34"/>
      <c r="AIG65" s="34"/>
      <c r="AIH65" s="34"/>
      <c r="AII65" s="34"/>
      <c r="AIJ65" s="34"/>
      <c r="AIK65" s="34"/>
      <c r="AIL65" s="34"/>
      <c r="AIM65" s="34"/>
      <c r="AIN65" s="34"/>
      <c r="AIO65" s="34"/>
      <c r="AIP65" s="34"/>
      <c r="AIQ65" s="34"/>
      <c r="AIR65" s="34"/>
      <c r="AIS65" s="34"/>
      <c r="AIT65" s="34"/>
      <c r="AIU65" s="34"/>
      <c r="AIV65" s="34"/>
      <c r="AIW65" s="34"/>
      <c r="AIX65" s="34"/>
      <c r="AIY65" s="34"/>
      <c r="AIZ65" s="34"/>
      <c r="AJA65" s="34"/>
      <c r="AJB65" s="34"/>
      <c r="AJC65" s="34"/>
      <c r="AJD65" s="34"/>
      <c r="AJE65" s="34"/>
      <c r="AJF65" s="34"/>
      <c r="AJG65" s="34"/>
      <c r="AJH65" s="34"/>
      <c r="AJI65" s="34"/>
      <c r="AJJ65" s="34"/>
      <c r="AJK65" s="34"/>
      <c r="AJL65" s="34"/>
      <c r="AJM65" s="34"/>
      <c r="AJN65" s="34"/>
      <c r="AJO65" s="34"/>
      <c r="AJP65" s="34"/>
      <c r="AJQ65" s="34"/>
      <c r="AJR65" s="34"/>
      <c r="AJS65" s="34"/>
      <c r="AJT65" s="34"/>
      <c r="AJU65" s="34"/>
      <c r="AJV65" s="34"/>
      <c r="AJW65" s="34"/>
      <c r="AJX65" s="34"/>
      <c r="AJY65" s="34"/>
      <c r="AJZ65" s="34"/>
      <c r="AKA65" s="34"/>
      <c r="AKB65" s="34"/>
      <c r="AKC65" s="34"/>
      <c r="AKD65" s="34"/>
      <c r="AKE65" s="34"/>
      <c r="AKF65" s="34"/>
      <c r="AKG65" s="34"/>
      <c r="AKH65" s="34"/>
      <c r="AKI65" s="34"/>
      <c r="AKJ65" s="34"/>
      <c r="AKK65" s="34"/>
      <c r="AKL65" s="34"/>
      <c r="AKM65" s="34"/>
      <c r="AKN65" s="34"/>
      <c r="AKO65" s="34"/>
      <c r="AKP65" s="34"/>
      <c r="AKQ65" s="34"/>
      <c r="AKR65" s="34"/>
      <c r="AKS65" s="34"/>
      <c r="AKT65" s="34"/>
      <c r="AKU65" s="34"/>
      <c r="AKV65" s="34"/>
      <c r="AKW65" s="34"/>
      <c r="AKX65" s="34"/>
      <c r="AKY65" s="34"/>
      <c r="AKZ65" s="34"/>
      <c r="ALA65" s="34"/>
      <c r="ALB65" s="34"/>
      <c r="ALC65" s="34"/>
      <c r="ALD65" s="34"/>
      <c r="ALE65" s="34"/>
      <c r="ALF65" s="34"/>
      <c r="ALG65" s="34"/>
      <c r="ALH65" s="34"/>
      <c r="ALI65" s="34"/>
      <c r="ALJ65" s="34"/>
      <c r="ALK65" s="34"/>
      <c r="ALL65" s="34"/>
      <c r="ALM65" s="34"/>
      <c r="ALN65" s="34"/>
      <c r="ALO65" s="34"/>
      <c r="ALP65" s="34"/>
      <c r="ALQ65" s="34"/>
      <c r="ALR65" s="34"/>
      <c r="ALS65" s="34"/>
      <c r="ALT65" s="34"/>
      <c r="ALU65" s="34"/>
      <c r="ALV65" s="34"/>
      <c r="ALW65" s="34"/>
      <c r="ALX65" s="34"/>
      <c r="ALY65" s="34"/>
      <c r="ALZ65" s="34"/>
      <c r="AMA65" s="34"/>
      <c r="AMB65" s="34"/>
      <c r="AMC65" s="34"/>
      <c r="AMD65" s="34"/>
      <c r="AME65" s="34"/>
      <c r="AMF65" s="34"/>
      <c r="AMG65" s="34"/>
      <c r="AMH65" s="34"/>
      <c r="AMI65" s="34"/>
      <c r="AMJ65" s="34"/>
    </row>
    <row r="66" customFormat="false" ht="17.35" hidden="false" customHeight="false" outlineLevel="0" collapsed="false">
      <c r="A66" s="30"/>
      <c r="B66" s="31"/>
      <c r="C66" s="31"/>
      <c r="D66" s="32"/>
      <c r="E66" s="35"/>
    </row>
    <row r="67" s="34" customFormat="true" ht="14.5" hidden="false" customHeight="false" outlineLevel="0" collapsed="false">
      <c r="A67" s="1"/>
      <c r="B67" s="2"/>
      <c r="C67" s="2"/>
      <c r="D67" s="3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  <c r="JJ67" s="1"/>
      <c r="JK67" s="1"/>
      <c r="JL67" s="1"/>
      <c r="JM67" s="1"/>
      <c r="JN67" s="1"/>
      <c r="JO67" s="1"/>
      <c r="JP67" s="1"/>
      <c r="JQ67" s="1"/>
      <c r="JR67" s="1"/>
      <c r="JS67" s="1"/>
      <c r="JT67" s="1"/>
      <c r="JU67" s="1"/>
      <c r="JV67" s="1"/>
      <c r="JW67" s="1"/>
      <c r="JX67" s="1"/>
      <c r="JY67" s="1"/>
      <c r="JZ67" s="1"/>
      <c r="KA67" s="1"/>
      <c r="KB67" s="1"/>
      <c r="KC67" s="1"/>
      <c r="KD67" s="1"/>
      <c r="KE67" s="1"/>
      <c r="KF67" s="1"/>
      <c r="KG67" s="1"/>
      <c r="KH67" s="1"/>
      <c r="KI67" s="1"/>
      <c r="KJ67" s="1"/>
      <c r="KK67" s="1"/>
      <c r="KL67" s="1"/>
      <c r="KM67" s="1"/>
      <c r="KN67" s="1"/>
      <c r="KO67" s="1"/>
      <c r="KP67" s="1"/>
      <c r="KQ67" s="1"/>
      <c r="KR67" s="1"/>
      <c r="KS67" s="1"/>
      <c r="KT67" s="1"/>
      <c r="KU67" s="1"/>
      <c r="KV67" s="1"/>
      <c r="KW67" s="1"/>
      <c r="KX67" s="1"/>
      <c r="KY67" s="1"/>
      <c r="KZ67" s="1"/>
      <c r="LA67" s="1"/>
      <c r="LB67" s="1"/>
      <c r="LC67" s="1"/>
      <c r="LD67" s="1"/>
      <c r="LE67" s="1"/>
      <c r="LF67" s="1"/>
      <c r="LG67" s="1"/>
      <c r="LH67" s="1"/>
      <c r="LI67" s="1"/>
      <c r="LJ67" s="1"/>
      <c r="LK67" s="1"/>
      <c r="LL67" s="1"/>
      <c r="LM67" s="1"/>
      <c r="LN67" s="1"/>
      <c r="LO67" s="1"/>
      <c r="LP67" s="1"/>
      <c r="LQ67" s="1"/>
      <c r="LR67" s="1"/>
      <c r="LS67" s="1"/>
      <c r="LT67" s="1"/>
      <c r="LU67" s="1"/>
      <c r="LV67" s="1"/>
      <c r="LW67" s="1"/>
      <c r="LX67" s="1"/>
      <c r="LY67" s="1"/>
      <c r="LZ67" s="1"/>
      <c r="MA67" s="1"/>
      <c r="MB67" s="1"/>
      <c r="MC67" s="1"/>
      <c r="MD67" s="1"/>
      <c r="ME67" s="1"/>
      <c r="MF67" s="1"/>
      <c r="MG67" s="1"/>
      <c r="MH67" s="1"/>
      <c r="MI67" s="1"/>
      <c r="MJ67" s="1"/>
      <c r="MK67" s="1"/>
      <c r="ML67" s="1"/>
      <c r="MM67" s="1"/>
      <c r="MN67" s="1"/>
      <c r="MO67" s="1"/>
      <c r="MP67" s="1"/>
      <c r="MQ67" s="1"/>
      <c r="MR67" s="1"/>
      <c r="MS67" s="1"/>
      <c r="MT67" s="1"/>
      <c r="MU67" s="1"/>
      <c r="MV67" s="1"/>
      <c r="MW67" s="1"/>
      <c r="MX67" s="1"/>
      <c r="MY67" s="1"/>
      <c r="MZ67" s="1"/>
      <c r="NA67" s="1"/>
      <c r="NB67" s="1"/>
      <c r="NC67" s="1"/>
      <c r="ND67" s="1"/>
      <c r="NE67" s="1"/>
      <c r="NF67" s="1"/>
      <c r="NG67" s="1"/>
      <c r="NH67" s="1"/>
      <c r="NI67" s="1"/>
      <c r="NJ67" s="1"/>
      <c r="NK67" s="1"/>
      <c r="NL67" s="1"/>
      <c r="NM67" s="1"/>
      <c r="NN67" s="1"/>
      <c r="NO67" s="1"/>
      <c r="NP67" s="1"/>
      <c r="NQ67" s="1"/>
      <c r="NR67" s="1"/>
      <c r="NS67" s="1"/>
      <c r="NT67" s="1"/>
      <c r="NU67" s="1"/>
      <c r="NV67" s="1"/>
      <c r="NW67" s="1"/>
      <c r="NX67" s="1"/>
      <c r="NY67" s="1"/>
      <c r="NZ67" s="1"/>
      <c r="OA67" s="1"/>
      <c r="OB67" s="1"/>
      <c r="OC67" s="1"/>
      <c r="OD67" s="1"/>
      <c r="OE67" s="1"/>
      <c r="OF67" s="1"/>
      <c r="OG67" s="1"/>
      <c r="OH67" s="1"/>
      <c r="OI67" s="1"/>
      <c r="OJ67" s="1"/>
      <c r="OK67" s="1"/>
      <c r="OL67" s="1"/>
      <c r="OM67" s="1"/>
      <c r="ON67" s="1"/>
      <c r="OO67" s="1"/>
      <c r="OP67" s="1"/>
      <c r="OQ67" s="1"/>
      <c r="OR67" s="1"/>
      <c r="OS67" s="1"/>
      <c r="OT67" s="1"/>
      <c r="OU67" s="1"/>
      <c r="OV67" s="1"/>
      <c r="OW67" s="1"/>
      <c r="OX67" s="1"/>
      <c r="OY67" s="1"/>
      <c r="OZ67" s="1"/>
      <c r="PA67" s="1"/>
      <c r="PB67" s="1"/>
      <c r="PC67" s="1"/>
      <c r="PD67" s="1"/>
      <c r="PE67" s="1"/>
      <c r="PF67" s="1"/>
      <c r="PG67" s="1"/>
      <c r="PH67" s="1"/>
      <c r="PI67" s="1"/>
      <c r="PJ67" s="1"/>
      <c r="PK67" s="1"/>
      <c r="PL67" s="1"/>
      <c r="PM67" s="1"/>
      <c r="PN67" s="1"/>
      <c r="PO67" s="1"/>
      <c r="PP67" s="1"/>
      <c r="PQ67" s="1"/>
      <c r="PR67" s="1"/>
      <c r="PS67" s="1"/>
      <c r="PT67" s="1"/>
      <c r="PU67" s="1"/>
      <c r="PV67" s="1"/>
      <c r="PW67" s="1"/>
      <c r="PX67" s="1"/>
      <c r="PY67" s="1"/>
      <c r="PZ67" s="1"/>
      <c r="QA67" s="1"/>
      <c r="QB67" s="1"/>
      <c r="QC67" s="1"/>
      <c r="QD67" s="1"/>
      <c r="QE67" s="1"/>
      <c r="QF67" s="1"/>
      <c r="QG67" s="1"/>
      <c r="QH67" s="1"/>
      <c r="QI67" s="1"/>
      <c r="QJ67" s="1"/>
      <c r="QK67" s="1"/>
      <c r="QL67" s="1"/>
      <c r="QM67" s="1"/>
      <c r="QN67" s="1"/>
      <c r="QO67" s="1"/>
      <c r="QP67" s="1"/>
      <c r="QQ67" s="1"/>
      <c r="QR67" s="1"/>
      <c r="QS67" s="1"/>
      <c r="QT67" s="1"/>
      <c r="QU67" s="1"/>
      <c r="QV67" s="1"/>
      <c r="QW67" s="1"/>
      <c r="QX67" s="1"/>
      <c r="QY67" s="1"/>
      <c r="QZ67" s="1"/>
      <c r="RA67" s="1"/>
      <c r="RB67" s="1"/>
      <c r="RC67" s="1"/>
      <c r="RD67" s="1"/>
      <c r="RE67" s="1"/>
      <c r="RF67" s="1"/>
      <c r="RG67" s="1"/>
      <c r="RH67" s="1"/>
      <c r="RI67" s="1"/>
      <c r="RJ67" s="1"/>
      <c r="RK67" s="1"/>
      <c r="RL67" s="1"/>
      <c r="RM67" s="1"/>
      <c r="RN67" s="1"/>
      <c r="RO67" s="1"/>
      <c r="RP67" s="1"/>
      <c r="RQ67" s="1"/>
      <c r="RR67" s="1"/>
      <c r="RS67" s="1"/>
      <c r="RT67" s="1"/>
      <c r="RU67" s="1"/>
      <c r="RV67" s="1"/>
      <c r="RW67" s="1"/>
      <c r="RX67" s="1"/>
      <c r="RY67" s="1"/>
      <c r="RZ67" s="1"/>
      <c r="SA67" s="1"/>
      <c r="SB67" s="1"/>
      <c r="SC67" s="1"/>
      <c r="SD67" s="1"/>
      <c r="SE67" s="1"/>
      <c r="SF67" s="1"/>
      <c r="SG67" s="1"/>
      <c r="SH67" s="1"/>
      <c r="SI67" s="1"/>
      <c r="SJ67" s="1"/>
      <c r="SK67" s="1"/>
      <c r="SL67" s="1"/>
      <c r="SM67" s="1"/>
      <c r="SN67" s="1"/>
      <c r="SO67" s="1"/>
      <c r="SP67" s="1"/>
      <c r="SQ67" s="1"/>
      <c r="SR67" s="1"/>
      <c r="SS67" s="1"/>
      <c r="ST67" s="1"/>
      <c r="SU67" s="1"/>
      <c r="SV67" s="1"/>
      <c r="SW67" s="1"/>
      <c r="SX67" s="1"/>
      <c r="SY67" s="1"/>
      <c r="SZ67" s="1"/>
      <c r="TA67" s="1"/>
      <c r="TB67" s="1"/>
      <c r="TC67" s="1"/>
      <c r="TD67" s="1"/>
      <c r="TE67" s="1"/>
      <c r="TF67" s="1"/>
      <c r="TG67" s="1"/>
      <c r="TH67" s="1"/>
      <c r="TI67" s="1"/>
      <c r="TJ67" s="1"/>
      <c r="TK67" s="1"/>
      <c r="TL67" s="1"/>
      <c r="TM67" s="1"/>
      <c r="TN67" s="1"/>
      <c r="TO67" s="1"/>
      <c r="TP67" s="1"/>
      <c r="TQ67" s="1"/>
      <c r="TR67" s="1"/>
      <c r="TS67" s="1"/>
      <c r="TT67" s="1"/>
      <c r="TU67" s="1"/>
      <c r="TV67" s="1"/>
      <c r="TW67" s="1"/>
      <c r="TX67" s="1"/>
      <c r="TY67" s="1"/>
      <c r="TZ67" s="1"/>
      <c r="UA67" s="1"/>
      <c r="UB67" s="1"/>
      <c r="UC67" s="1"/>
      <c r="UD67" s="1"/>
      <c r="UE67" s="1"/>
      <c r="UF67" s="1"/>
      <c r="UG67" s="1"/>
      <c r="UH67" s="1"/>
      <c r="UI67" s="1"/>
      <c r="UJ67" s="1"/>
      <c r="UK67" s="1"/>
      <c r="UL67" s="1"/>
      <c r="UM67" s="1"/>
      <c r="UN67" s="1"/>
      <c r="UO67" s="1"/>
      <c r="UP67" s="1"/>
      <c r="UQ67" s="1"/>
      <c r="UR67" s="1"/>
      <c r="US67" s="1"/>
      <c r="UT67" s="1"/>
      <c r="UU67" s="1"/>
      <c r="UV67" s="1"/>
      <c r="UW67" s="1"/>
      <c r="UX67" s="1"/>
      <c r="UY67" s="1"/>
      <c r="UZ67" s="1"/>
      <c r="VA67" s="1"/>
      <c r="VB67" s="1"/>
      <c r="VC67" s="1"/>
      <c r="VD67" s="1"/>
      <c r="VE67" s="1"/>
      <c r="VF67" s="1"/>
      <c r="VG67" s="1"/>
      <c r="VH67" s="1"/>
      <c r="VI67" s="1"/>
      <c r="VJ67" s="1"/>
      <c r="VK67" s="1"/>
      <c r="VL67" s="1"/>
      <c r="VM67" s="1"/>
      <c r="VN67" s="1"/>
      <c r="VO67" s="1"/>
      <c r="VP67" s="1"/>
      <c r="VQ67" s="1"/>
      <c r="VR67" s="1"/>
      <c r="VS67" s="1"/>
      <c r="VT67" s="1"/>
      <c r="VU67" s="1"/>
      <c r="VV67" s="1"/>
      <c r="VW67" s="1"/>
      <c r="VX67" s="1"/>
      <c r="VY67" s="1"/>
      <c r="VZ67" s="1"/>
      <c r="WA67" s="1"/>
      <c r="WB67" s="1"/>
      <c r="WC67" s="1"/>
      <c r="WD67" s="1"/>
      <c r="WE67" s="1"/>
      <c r="WF67" s="1"/>
      <c r="WG67" s="1"/>
      <c r="WH67" s="1"/>
      <c r="WI67" s="1"/>
      <c r="WJ67" s="1"/>
      <c r="WK67" s="1"/>
      <c r="WL67" s="1"/>
      <c r="WM67" s="1"/>
      <c r="WN67" s="1"/>
      <c r="WO67" s="1"/>
      <c r="WP67" s="1"/>
      <c r="WQ67" s="1"/>
      <c r="WR67" s="1"/>
      <c r="WS67" s="1"/>
      <c r="WT67" s="1"/>
      <c r="WU67" s="1"/>
      <c r="WV67" s="1"/>
      <c r="WW67" s="1"/>
      <c r="WX67" s="1"/>
      <c r="WY67" s="1"/>
      <c r="WZ67" s="1"/>
      <c r="XA67" s="1"/>
      <c r="XB67" s="1"/>
      <c r="XC67" s="1"/>
      <c r="XD67" s="1"/>
      <c r="XE67" s="1"/>
      <c r="XF67" s="1"/>
      <c r="XG67" s="1"/>
      <c r="XH67" s="1"/>
      <c r="XI67" s="1"/>
      <c r="XJ67" s="1"/>
      <c r="XK67" s="1"/>
      <c r="XL67" s="1"/>
      <c r="XM67" s="1"/>
      <c r="XN67" s="1"/>
      <c r="XO67" s="1"/>
      <c r="XP67" s="1"/>
      <c r="XQ67" s="1"/>
      <c r="XR67" s="1"/>
      <c r="XS67" s="1"/>
      <c r="XT67" s="1"/>
      <c r="XU67" s="1"/>
      <c r="XV67" s="1"/>
      <c r="XW67" s="1"/>
      <c r="XX67" s="1"/>
      <c r="XY67" s="1"/>
      <c r="XZ67" s="1"/>
      <c r="YA67" s="1"/>
      <c r="YB67" s="1"/>
      <c r="YC67" s="1"/>
      <c r="YD67" s="1"/>
      <c r="YE67" s="1"/>
      <c r="YF67" s="1"/>
      <c r="YG67" s="1"/>
      <c r="YH67" s="1"/>
      <c r="YI67" s="1"/>
      <c r="YJ67" s="1"/>
      <c r="YK67" s="1"/>
      <c r="YL67" s="1"/>
      <c r="YM67" s="1"/>
      <c r="YN67" s="1"/>
      <c r="YO67" s="1"/>
      <c r="YP67" s="1"/>
      <c r="YQ67" s="1"/>
      <c r="YR67" s="1"/>
      <c r="YS67" s="1"/>
      <c r="YT67" s="1"/>
      <c r="YU67" s="1"/>
      <c r="YV67" s="1"/>
      <c r="YW67" s="1"/>
      <c r="YX67" s="1"/>
      <c r="YY67" s="1"/>
      <c r="YZ67" s="1"/>
      <c r="ZA67" s="1"/>
      <c r="ZB67" s="1"/>
      <c r="ZC67" s="1"/>
      <c r="ZD67" s="1"/>
      <c r="ZE67" s="1"/>
      <c r="ZF67" s="1"/>
      <c r="ZG67" s="1"/>
      <c r="ZH67" s="1"/>
      <c r="ZI67" s="1"/>
      <c r="ZJ67" s="1"/>
      <c r="ZK67" s="1"/>
      <c r="ZL67" s="1"/>
      <c r="ZM67" s="1"/>
      <c r="ZN67" s="1"/>
      <c r="ZO67" s="1"/>
      <c r="ZP67" s="1"/>
      <c r="ZQ67" s="1"/>
      <c r="ZR67" s="1"/>
      <c r="ZS67" s="1"/>
      <c r="ZT67" s="1"/>
      <c r="ZU67" s="1"/>
      <c r="ZV67" s="1"/>
      <c r="ZW67" s="1"/>
      <c r="ZX67" s="1"/>
      <c r="ZY67" s="1"/>
      <c r="ZZ67" s="1"/>
      <c r="AAA67" s="1"/>
      <c r="AAB67" s="1"/>
      <c r="AAC67" s="1"/>
      <c r="AAD67" s="1"/>
      <c r="AAE67" s="1"/>
      <c r="AAF67" s="1"/>
      <c r="AAG67" s="1"/>
      <c r="AAH67" s="1"/>
      <c r="AAI67" s="1"/>
      <c r="AAJ67" s="1"/>
      <c r="AAK67" s="1"/>
      <c r="AAL67" s="1"/>
      <c r="AAM67" s="1"/>
      <c r="AAN67" s="1"/>
      <c r="AAO67" s="1"/>
      <c r="AAP67" s="1"/>
      <c r="AAQ67" s="1"/>
      <c r="AAR67" s="1"/>
      <c r="AAS67" s="1"/>
      <c r="AAT67" s="1"/>
      <c r="AAU67" s="1"/>
      <c r="AAV67" s="1"/>
      <c r="AAW67" s="1"/>
      <c r="AAX67" s="1"/>
      <c r="AAY67" s="1"/>
      <c r="AAZ67" s="1"/>
      <c r="ABA67" s="1"/>
      <c r="ABB67" s="1"/>
      <c r="ABC67" s="1"/>
      <c r="ABD67" s="1"/>
      <c r="ABE67" s="1"/>
      <c r="ABF67" s="1"/>
      <c r="ABG67" s="1"/>
      <c r="ABH67" s="1"/>
      <c r="ABI67" s="1"/>
      <c r="ABJ67" s="1"/>
      <c r="ABK67" s="1"/>
      <c r="ABL67" s="1"/>
      <c r="ABM67" s="1"/>
      <c r="ABN67" s="1"/>
      <c r="ABO67" s="1"/>
      <c r="ABP67" s="1"/>
      <c r="ABQ67" s="1"/>
      <c r="ABR67" s="1"/>
      <c r="ABS67" s="1"/>
      <c r="ABT67" s="1"/>
      <c r="ABU67" s="1"/>
      <c r="ABV67" s="1"/>
      <c r="ABW67" s="1"/>
      <c r="ABX67" s="1"/>
      <c r="ABY67" s="1"/>
      <c r="ABZ67" s="1"/>
      <c r="ACA67" s="1"/>
      <c r="ACB67" s="1"/>
      <c r="ACC67" s="1"/>
      <c r="ACD67" s="1"/>
      <c r="ACE67" s="1"/>
      <c r="ACF67" s="1"/>
      <c r="ACG67" s="1"/>
      <c r="ACH67" s="1"/>
      <c r="ACI67" s="1"/>
      <c r="ACJ67" s="1"/>
      <c r="ACK67" s="1"/>
      <c r="ACL67" s="1"/>
      <c r="ACM67" s="1"/>
      <c r="ACN67" s="1"/>
      <c r="ACO67" s="1"/>
      <c r="ACP67" s="1"/>
      <c r="ACQ67" s="1"/>
      <c r="ACR67" s="1"/>
      <c r="ACS67" s="1"/>
      <c r="ACT67" s="1"/>
      <c r="ACU67" s="1"/>
      <c r="ACV67" s="1"/>
      <c r="ACW67" s="1"/>
      <c r="ACX67" s="1"/>
      <c r="ACY67" s="1"/>
      <c r="ACZ67" s="1"/>
      <c r="ADA67" s="1"/>
      <c r="ADB67" s="1"/>
      <c r="ADC67" s="1"/>
      <c r="ADD67" s="1"/>
      <c r="ADE67" s="1"/>
      <c r="ADF67" s="1"/>
      <c r="ADG67" s="1"/>
      <c r="ADH67" s="1"/>
      <c r="ADI67" s="1"/>
      <c r="ADJ67" s="1"/>
      <c r="ADK67" s="1"/>
      <c r="ADL67" s="1"/>
      <c r="ADM67" s="1"/>
      <c r="ADN67" s="1"/>
      <c r="ADO67" s="1"/>
      <c r="ADP67" s="1"/>
      <c r="ADQ67" s="1"/>
      <c r="ADR67" s="1"/>
      <c r="ADS67" s="1"/>
      <c r="ADT67" s="1"/>
      <c r="ADU67" s="1"/>
      <c r="ADV67" s="1"/>
      <c r="ADW67" s="1"/>
      <c r="ADX67" s="1"/>
      <c r="ADY67" s="1"/>
      <c r="ADZ67" s="1"/>
      <c r="AEA67" s="1"/>
      <c r="AEB67" s="1"/>
      <c r="AEC67" s="1"/>
      <c r="AED67" s="1"/>
      <c r="AEE67" s="1"/>
      <c r="AEF67" s="1"/>
      <c r="AEG67" s="1"/>
      <c r="AEH67" s="1"/>
      <c r="AEI67" s="1"/>
      <c r="AEJ67" s="1"/>
      <c r="AEK67" s="1"/>
      <c r="AEL67" s="1"/>
      <c r="AEM67" s="1"/>
      <c r="AEN67" s="1"/>
      <c r="AEO67" s="1"/>
      <c r="AEP67" s="1"/>
      <c r="AEQ67" s="1"/>
      <c r="AER67" s="1"/>
      <c r="AES67" s="1"/>
      <c r="AET67" s="1"/>
      <c r="AEU67" s="1"/>
      <c r="AEV67" s="1"/>
      <c r="AEW67" s="1"/>
      <c r="AEX67" s="1"/>
      <c r="AEY67" s="1"/>
      <c r="AEZ67" s="1"/>
      <c r="AFA67" s="1"/>
      <c r="AFB67" s="1"/>
      <c r="AFC67" s="1"/>
      <c r="AFD67" s="1"/>
      <c r="AFE67" s="1"/>
      <c r="AFF67" s="1"/>
      <c r="AFG67" s="1"/>
      <c r="AFH67" s="1"/>
      <c r="AFI67" s="1"/>
      <c r="AFJ67" s="1"/>
      <c r="AFK67" s="1"/>
      <c r="AFL67" s="1"/>
      <c r="AFM67" s="1"/>
      <c r="AFN67" s="1"/>
      <c r="AFO67" s="1"/>
      <c r="AFP67" s="1"/>
      <c r="AFQ67" s="1"/>
      <c r="AFR67" s="1"/>
      <c r="AFS67" s="1"/>
      <c r="AFT67" s="1"/>
      <c r="AFU67" s="1"/>
      <c r="AFV67" s="1"/>
      <c r="AFW67" s="1"/>
      <c r="AFX67" s="1"/>
      <c r="AFY67" s="1"/>
      <c r="AFZ67" s="1"/>
      <c r="AGA67" s="1"/>
      <c r="AGB67" s="1"/>
      <c r="AGC67" s="1"/>
      <c r="AGD67" s="1"/>
      <c r="AGE67" s="1"/>
      <c r="AGF67" s="1"/>
      <c r="AGG67" s="1"/>
      <c r="AGH67" s="1"/>
      <c r="AGI67" s="1"/>
      <c r="AGJ67" s="1"/>
      <c r="AGK67" s="1"/>
      <c r="AGL67" s="1"/>
      <c r="AGM67" s="1"/>
      <c r="AGN67" s="1"/>
      <c r="AGO67" s="1"/>
      <c r="AGP67" s="1"/>
      <c r="AGQ67" s="1"/>
      <c r="AGR67" s="1"/>
      <c r="AGS67" s="1"/>
      <c r="AGT67" s="1"/>
      <c r="AGU67" s="1"/>
      <c r="AGV67" s="1"/>
      <c r="AGW67" s="1"/>
      <c r="AGX67" s="1"/>
      <c r="AGY67" s="1"/>
      <c r="AGZ67" s="1"/>
      <c r="AHA67" s="1"/>
      <c r="AHB67" s="1"/>
      <c r="AHC67" s="1"/>
      <c r="AHD67" s="1"/>
      <c r="AHE67" s="1"/>
      <c r="AHF67" s="1"/>
      <c r="AHG67" s="1"/>
      <c r="AHH67" s="1"/>
      <c r="AHI67" s="1"/>
      <c r="AHJ67" s="1"/>
      <c r="AHK67" s="1"/>
      <c r="AHL67" s="1"/>
      <c r="AHM67" s="1"/>
      <c r="AHN67" s="1"/>
      <c r="AHO67" s="1"/>
      <c r="AHP67" s="1"/>
      <c r="AHQ67" s="1"/>
      <c r="AHR67" s="1"/>
      <c r="AHS67" s="1"/>
      <c r="AHT67" s="1"/>
      <c r="AHU67" s="1"/>
      <c r="AHV67" s="1"/>
      <c r="AHW67" s="1"/>
      <c r="AHX67" s="1"/>
      <c r="AHY67" s="1"/>
      <c r="AHZ67" s="1"/>
      <c r="AIA67" s="1"/>
      <c r="AIB67" s="1"/>
      <c r="AIC67" s="1"/>
      <c r="AID67" s="1"/>
      <c r="AIE67" s="1"/>
      <c r="AIF67" s="1"/>
      <c r="AIG67" s="1"/>
      <c r="AIH67" s="1"/>
      <c r="AII67" s="1"/>
      <c r="AIJ67" s="1"/>
      <c r="AIK67" s="1"/>
      <c r="AIL67" s="1"/>
      <c r="AIM67" s="1"/>
      <c r="AIN67" s="1"/>
      <c r="AIO67" s="1"/>
      <c r="AIP67" s="1"/>
      <c r="AIQ67" s="1"/>
      <c r="AIR67" s="1"/>
      <c r="AIS67" s="1"/>
      <c r="AIT67" s="1"/>
      <c r="AIU67" s="1"/>
      <c r="AIV67" s="1"/>
      <c r="AIW67" s="1"/>
      <c r="AIX67" s="1"/>
      <c r="AIY67" s="1"/>
      <c r="AIZ67" s="1"/>
      <c r="AJA67" s="1"/>
      <c r="AJB67" s="1"/>
      <c r="AJC67" s="1"/>
      <c r="AJD67" s="1"/>
      <c r="AJE67" s="1"/>
      <c r="AJF67" s="1"/>
      <c r="AJG67" s="1"/>
      <c r="AJH67" s="1"/>
      <c r="AJI67" s="1"/>
      <c r="AJJ67" s="1"/>
      <c r="AJK67" s="1"/>
      <c r="AJL67" s="1"/>
      <c r="AJM67" s="1"/>
      <c r="AJN67" s="1"/>
      <c r="AJO67" s="1"/>
      <c r="AJP67" s="1"/>
      <c r="AJQ67" s="1"/>
      <c r="AJR67" s="1"/>
      <c r="AJS67" s="1"/>
      <c r="AJT67" s="1"/>
      <c r="AJU67" s="1"/>
      <c r="AJV67" s="1"/>
      <c r="AJW67" s="1"/>
      <c r="AJX67" s="1"/>
      <c r="AJY67" s="1"/>
      <c r="AJZ67" s="1"/>
      <c r="AKA67" s="1"/>
      <c r="AKB67" s="1"/>
      <c r="AKC67" s="1"/>
      <c r="AKD67" s="1"/>
      <c r="AKE67" s="1"/>
      <c r="AKF67" s="1"/>
      <c r="AKG67" s="1"/>
      <c r="AKH67" s="1"/>
      <c r="AKI67" s="1"/>
      <c r="AKJ67" s="1"/>
      <c r="AKK67" s="1"/>
      <c r="AKL67" s="1"/>
      <c r="AKM67" s="1"/>
      <c r="AKN67" s="1"/>
      <c r="AKO67" s="1"/>
      <c r="AKP67" s="1"/>
      <c r="AKQ67" s="1"/>
      <c r="AKR67" s="1"/>
      <c r="AKS67" s="1"/>
      <c r="AKT67" s="1"/>
      <c r="AKU67" s="1"/>
      <c r="AKV67" s="1"/>
      <c r="AKW67" s="1"/>
      <c r="AKX67" s="1"/>
      <c r="AKY67" s="1"/>
      <c r="AKZ67" s="1"/>
      <c r="ALA67" s="1"/>
      <c r="ALB67" s="1"/>
      <c r="ALC67" s="1"/>
      <c r="ALD67" s="1"/>
      <c r="ALE67" s="1"/>
      <c r="ALF67" s="1"/>
      <c r="ALG67" s="1"/>
      <c r="ALH67" s="1"/>
      <c r="ALI67" s="1"/>
      <c r="ALJ67" s="1"/>
      <c r="ALK67" s="1"/>
      <c r="ALL67" s="1"/>
      <c r="ALM67" s="1"/>
      <c r="ALN67" s="1"/>
      <c r="ALO67" s="1"/>
      <c r="ALP67" s="1"/>
      <c r="ALQ67" s="1"/>
      <c r="ALR67" s="1"/>
      <c r="ALS67" s="1"/>
      <c r="ALT67" s="1"/>
      <c r="ALU67" s="1"/>
      <c r="ALV67" s="1"/>
      <c r="ALW67" s="1"/>
      <c r="ALX67" s="1"/>
      <c r="ALY67" s="1"/>
      <c r="ALZ67" s="1"/>
      <c r="AMA67" s="1"/>
      <c r="AMB67" s="1"/>
      <c r="AMC67" s="1"/>
      <c r="AMD67" s="1"/>
      <c r="AME67" s="1"/>
      <c r="AMF67" s="1"/>
      <c r="AMG67" s="1"/>
      <c r="AMH67" s="1"/>
      <c r="AMI67" s="1"/>
      <c r="AMJ67" s="1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">
    <mergeCell ref="B1:E1"/>
    <mergeCell ref="B2:E2"/>
    <mergeCell ref="B3:E3"/>
    <mergeCell ref="B4:E4"/>
    <mergeCell ref="A7:D7"/>
    <mergeCell ref="A9:A10"/>
    <mergeCell ref="B9:B10"/>
    <mergeCell ref="C9:C10"/>
    <mergeCell ref="D9:E10"/>
  </mergeCells>
  <printOptions headings="false" gridLines="false" gridLinesSet="true" horizontalCentered="false" verticalCentered="false"/>
  <pageMargins left="0.708333333333333" right="0.708333333333333" top="0.914583333333333" bottom="0.747916666666667" header="0.747916666666667" footer="0.511811023622047"/>
  <pageSetup paperSize="9" scale="77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214</TotalTime>
  <Application>LibreOffice/7.5.3.2$Windows_x86 LibreOffice_project/9f56dff12ba03b9acd7730a5a481eea045e468f3</Application>
  <AppVersion>15.0000</AppVersion>
  <Company>SPecialiST RePack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2020-01-22T08:48:10Z</dcterms:created>
  <dc:creator>VasilenkoN</dc:creator>
  <dc:description/>
  <dc:language>ru-RU</dc:language>
  <cp:lastModifiedBy/>
  <cp:lastPrinted>2022-11-07T15:18:15Z</cp:lastPrinted>
  <dcterms:modified xsi:type="dcterms:W3CDTF">2023-09-04T10:17:18Z</dcterms:modified>
  <cp:revision>69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